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v309\для Персонала\209  Заместитель директора\ООП\ООП 2025-2026\54.01.20 Графический дизайнер\Учебные планы\"/>
    </mc:Choice>
  </mc:AlternateContent>
  <bookViews>
    <workbookView xWindow="240" yWindow="210" windowWidth="19320" windowHeight="9465"/>
  </bookViews>
  <sheets>
    <sheet name="План УП" sheetId="2" r:id="rId1"/>
    <sheet name="Титульный лист" sheetId="6" r:id="rId2"/>
    <sheet name="Календарный график УП" sheetId="4" r:id="rId3"/>
    <sheet name=" Сводные данные по БВ" sheetId="5" r:id="rId4"/>
  </sheets>
  <externalReferences>
    <externalReference r:id="rId5"/>
    <externalReference r:id="rId6"/>
    <externalReference r:id="rId7"/>
  </externalReferences>
  <definedNames>
    <definedName name="год" localSheetId="2">[1]Лист3!$C$1:$C$7</definedName>
    <definedName name="год">[2]Лист3!$C$1:$C$7</definedName>
    <definedName name="мес" localSheetId="2">[1]Лист3!$D$1:$D$2</definedName>
    <definedName name="мес">[2]Лист3!$D$1:$D$2</definedName>
    <definedName name="_xlnm.Print_Area" localSheetId="0">'План УП'!$A$1:$P$79</definedName>
    <definedName name="образ" localSheetId="2">[1]Лист3!$E$2:$E$4</definedName>
    <definedName name="образ">[2]Лист3!$E$2:$E$4</definedName>
    <definedName name="очная" localSheetId="2">[1]Лист3!$A$2:$A$4</definedName>
    <definedName name="очная">[2]Лист3!$A$2:$A$4</definedName>
    <definedName name="прог" localSheetId="2">[1]Лист3!$J$3:$J$5</definedName>
    <definedName name="прог">[2]Лист3!$J$3:$J$5</definedName>
    <definedName name="уров" localSheetId="2">[1]Лист3!$J$7:$J$8</definedName>
    <definedName name="уров">[2]Лист3!$J$7:$J$8</definedName>
  </definedNames>
  <calcPr calcId="152511"/>
  <fileRecoveryPr autoRecover="0"/>
</workbook>
</file>

<file path=xl/calcChain.xml><?xml version="1.0" encoding="utf-8"?>
<calcChain xmlns="http://schemas.openxmlformats.org/spreadsheetml/2006/main">
  <c r="AK16" i="2" l="1"/>
  <c r="AN16" i="2" s="1"/>
  <c r="AL18" i="2" s="1"/>
  <c r="AL19" i="2" s="1"/>
  <c r="AL20" i="2" s="1"/>
  <c r="AL21" i="2" s="1"/>
  <c r="AL22" i="2" s="1"/>
  <c r="AL23" i="2" s="1"/>
  <c r="AL24" i="2" s="1"/>
  <c r="AL25" i="2" s="1"/>
  <c r="AL26" i="2" s="1"/>
  <c r="AL27" i="2" s="1"/>
  <c r="AL28" i="2" s="1"/>
  <c r="AL29" i="2" s="1"/>
  <c r="AL16" i="2"/>
  <c r="AM16" i="2"/>
  <c r="AP16" i="2"/>
  <c r="AN18" i="2" s="1"/>
  <c r="AN19" i="2" s="1"/>
  <c r="AN20" i="2" s="1"/>
  <c r="AN21" i="2" s="1"/>
  <c r="AN22" i="2" s="1"/>
  <c r="AN23" i="2" s="1"/>
  <c r="AN24" i="2" s="1"/>
  <c r="AN25" i="2" s="1"/>
  <c r="AN26" i="2" s="1"/>
  <c r="AN27" i="2" s="1"/>
  <c r="AN28" i="2" s="1"/>
  <c r="AN29" i="2" s="1"/>
  <c r="AK18" i="2"/>
  <c r="AK19" i="2" s="1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K30" i="2"/>
  <c r="AL30" i="2"/>
  <c r="AM30" i="2"/>
  <c r="AN30" i="2"/>
  <c r="AO30" i="2"/>
  <c r="AP30" i="2"/>
  <c r="AQ30" i="2"/>
  <c r="AR30" i="2"/>
  <c r="AS30" i="2"/>
  <c r="AS16" i="2" l="1"/>
  <c r="AL15" i="2"/>
  <c r="AL14" i="2" s="1"/>
  <c r="AQ18" i="2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16" i="2"/>
  <c r="AN15" i="2"/>
  <c r="AN14" i="2" s="1"/>
  <c r="AO16" i="2"/>
  <c r="AK15" i="2"/>
  <c r="AM18" i="2" l="1"/>
  <c r="AR16" i="2"/>
  <c r="AQ15" i="2"/>
  <c r="AQ14" i="2" s="1"/>
  <c r="AO18" i="2"/>
  <c r="AO19" i="2" s="1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45" i="2"/>
  <c r="B45" i="2"/>
  <c r="A46" i="2"/>
  <c r="B46" i="2"/>
  <c r="A47" i="2"/>
  <c r="B47" i="2"/>
  <c r="A48" i="2"/>
  <c r="B48" i="2"/>
  <c r="A49" i="2"/>
  <c r="B49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8" i="2"/>
  <c r="B68" i="2"/>
  <c r="B34" i="2"/>
  <c r="B35" i="2"/>
  <c r="B36" i="2"/>
  <c r="B37" i="2"/>
  <c r="B38" i="2"/>
  <c r="B39" i="2"/>
  <c r="B40" i="2"/>
  <c r="AO15" i="2" l="1"/>
  <c r="AO14" i="2" s="1"/>
  <c r="AP18" i="2"/>
  <c r="AR18" i="2"/>
  <c r="AR19" i="2" s="1"/>
  <c r="AR20" i="2" s="1"/>
  <c r="AR21" i="2" s="1"/>
  <c r="AR22" i="2" s="1"/>
  <c r="AR23" i="2" s="1"/>
  <c r="AR24" i="2" s="1"/>
  <c r="AR25" i="2" s="1"/>
  <c r="AR26" i="2" s="1"/>
  <c r="AR27" i="2" s="1"/>
  <c r="AR28" i="2" s="1"/>
  <c r="AR29" i="2" s="1"/>
  <c r="AM19" i="2"/>
  <c r="AM20" i="2" s="1"/>
  <c r="AM21" i="2" s="1"/>
  <c r="AM22" i="2" s="1"/>
  <c r="AM23" i="2" s="1"/>
  <c r="AM24" i="2" s="1"/>
  <c r="AM25" i="2" s="1"/>
  <c r="AM26" i="2" s="1"/>
  <c r="AM27" i="2" s="1"/>
  <c r="AM28" i="2" s="1"/>
  <c r="AM29" i="2" s="1"/>
  <c r="AR15" i="2" l="1"/>
  <c r="AR14" i="2" s="1"/>
  <c r="AS18" i="2"/>
  <c r="AM15" i="2"/>
  <c r="AM14" i="2" s="1"/>
  <c r="AP19" i="2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P15" i="2" l="1"/>
  <c r="AP14" i="2" s="1"/>
  <c r="AS19" i="2"/>
  <c r="AS20" i="2" s="1"/>
  <c r="AS21" i="2" s="1"/>
  <c r="AS22" i="2" s="1"/>
  <c r="AS23" i="2" s="1"/>
  <c r="AS24" i="2" s="1"/>
  <c r="AS25" i="2" s="1"/>
  <c r="AS26" i="2" s="1"/>
  <c r="AS27" i="2" s="1"/>
  <c r="AS28" i="2" s="1"/>
  <c r="AS29" i="2" s="1"/>
  <c r="AS15" i="2" l="1"/>
  <c r="AS14" i="2" s="1"/>
</calcChain>
</file>

<file path=xl/sharedStrings.xml><?xml version="1.0" encoding="utf-8"?>
<sst xmlns="http://schemas.openxmlformats.org/spreadsheetml/2006/main" count="286" uniqueCount="207">
  <si>
    <t xml:space="preserve">3. План учебного процесса </t>
  </si>
  <si>
    <t xml:space="preserve">   Индекс</t>
  </si>
  <si>
    <t>Наименование циклов, дисциплин, профессиональных модулей, МДК, практик</t>
  </si>
  <si>
    <t>Всего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</si>
  <si>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</si>
  <si>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</si>
  <si>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</si>
  <si>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</si>
  <si>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</si>
  <si>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</si>
  <si>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Иностранный язык</t>
  </si>
  <si>
    <t>История</t>
  </si>
  <si>
    <t>Физическая культура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</si>
  <si>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</si>
  <si>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</si>
  <si>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</si>
  <si>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</si>
  <si>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</si>
  <si>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</si>
  <si>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</si>
  <si>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</si>
  <si>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Государственная итоговая аттестация</t>
  </si>
  <si>
    <t>,</t>
  </si>
  <si>
    <t>Промежуточная аттестация</t>
  </si>
  <si>
    <t>Всего:</t>
  </si>
  <si>
    <t>ГИА.00</t>
  </si>
  <si>
    <t>Общеобразовательный цикл</t>
  </si>
  <si>
    <t>Обществознание</t>
  </si>
  <si>
    <t>География</t>
  </si>
  <si>
    <t>Информатика</t>
  </si>
  <si>
    <t>ОЦ.00</t>
  </si>
  <si>
    <t xml:space="preserve">Русский язык </t>
  </si>
  <si>
    <t>Литература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</si>
  <si>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</si>
  <si>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</si>
  <si>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</si>
  <si>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</si>
  <si>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</si>
  <si>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</si>
  <si>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</si>
  <si>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</si>
  <si>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</si>
  <si>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</si>
  <si>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</si>
  <si>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</si>
  <si>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</si>
  <si>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Объем образовательной нагрузки</t>
  </si>
  <si>
    <t>Учебная нагрузка обучающихся, час.</t>
  </si>
  <si>
    <t>Самостоятельная учебная работа</t>
  </si>
  <si>
    <t>Во взаимодействии с преподавателем</t>
  </si>
  <si>
    <t>Нагрузка на УД и МДК</t>
  </si>
  <si>
    <t>всего учебных занятий</t>
  </si>
  <si>
    <t>теоретическое обучение</t>
  </si>
  <si>
    <t>лабораторные и практические занятия</t>
  </si>
  <si>
    <t>курсовые работы (проекты)</t>
  </si>
  <si>
    <t>Практика учебная и производственная</t>
  </si>
  <si>
    <t>консультации</t>
  </si>
  <si>
    <t>1 курс</t>
  </si>
  <si>
    <t>2 курс</t>
  </si>
  <si>
    <t>3 курс</t>
  </si>
  <si>
    <t>объем образовательной нагрузки</t>
  </si>
  <si>
    <t>17 недель</t>
  </si>
  <si>
    <t>24 недели</t>
  </si>
  <si>
    <t>Учебная нагрузка на УД и МДК</t>
  </si>
  <si>
    <t>Консультации</t>
  </si>
  <si>
    <t>Самостоятельная работа</t>
  </si>
  <si>
    <t>в т.ч. по УД и МДК</t>
  </si>
  <si>
    <t xml:space="preserve">Распределение учебной нагрузки по курсам и семестрам </t>
  </si>
  <si>
    <t>Общепрофессиональный цикл</t>
  </si>
  <si>
    <t>Итого:</t>
  </si>
  <si>
    <t>Обучение по учебным дисциплинам, междисциплинарным курсам</t>
  </si>
  <si>
    <t>Практика учебная</t>
  </si>
  <si>
    <t>Итого</t>
  </si>
  <si>
    <t>1. Календарный график учебного процесса</t>
  </si>
  <si>
    <t>Математика</t>
  </si>
  <si>
    <t>Экзамены, ед.</t>
  </si>
  <si>
    <t>Зачеты (дифференцированные зачеты), ед.</t>
  </si>
  <si>
    <t>Учебная практика, час.</t>
  </si>
  <si>
    <t>Форма обучения - очная</t>
  </si>
  <si>
    <t>Обучение по УД</t>
  </si>
  <si>
    <t>Каникулы</t>
  </si>
  <si>
    <t>Обучение по УД, МДК</t>
  </si>
  <si>
    <t>Физика</t>
  </si>
  <si>
    <t>Химия</t>
  </si>
  <si>
    <t>Биология</t>
  </si>
  <si>
    <t>Индивидуальный проект</t>
  </si>
  <si>
    <t xml:space="preserve">Практика производственная </t>
  </si>
  <si>
    <t>Производственная практика, час.</t>
  </si>
  <si>
    <t>2. Сводные данные по бюджету времени, час.</t>
  </si>
  <si>
    <t>курс</t>
  </si>
  <si>
    <t>Обучение по УД, МДК одновременно с учебной практикой УП.02</t>
  </si>
  <si>
    <t>Обязательная часть</t>
  </si>
  <si>
    <t>Родной язык</t>
  </si>
  <si>
    <t>Часть, формируемая участниками образовательных отношений</t>
  </si>
  <si>
    <t>ОУД.14</t>
  </si>
  <si>
    <t>ОУД.15</t>
  </si>
  <si>
    <t>Экология</t>
  </si>
  <si>
    <t>Форма промежуточной аттестации/семестр(ы)</t>
  </si>
  <si>
    <t>ОП.08</t>
  </si>
  <si>
    <t>Основы финансовой грамотности</t>
  </si>
  <si>
    <t>ОП.09</t>
  </si>
  <si>
    <t>Россия-моя история</t>
  </si>
  <si>
    <t>ОП.10</t>
  </si>
  <si>
    <t>Основы бережливого производства</t>
  </si>
  <si>
    <t>ОП.11</t>
  </si>
  <si>
    <t>Основы эффективного трудоустройства</t>
  </si>
  <si>
    <t>Промежуточная аттестация (МДК 01.01 Дизайн-проектирование)</t>
  </si>
  <si>
    <t>29.12.2025-11.01.2026</t>
  </si>
  <si>
    <t>29.06.2026-31.08.2026</t>
  </si>
  <si>
    <t>25.12.2026-27.12.2026</t>
  </si>
  <si>
    <t>28.12.2026-10.01.2027</t>
  </si>
  <si>
    <t>Производственная практика</t>
  </si>
  <si>
    <t>Учебная практика</t>
  </si>
  <si>
    <t>10 (вкл. ФК)</t>
  </si>
  <si>
    <t>6(вкл.ФК)</t>
  </si>
  <si>
    <t>5(вкл.ФК)</t>
  </si>
  <si>
    <t>Учебные дисциплины и МДК, ед</t>
  </si>
  <si>
    <t>Заместитель директора по учебно-производственной работе                                                                                                                                                                              И.В.Симпелева</t>
  </si>
  <si>
    <t>ПП.01</t>
  </si>
  <si>
    <t xml:space="preserve">Квалификация  - графический дизайнер                                                  </t>
  </si>
  <si>
    <t>24недели</t>
  </si>
  <si>
    <t>5Э/11ДЗ</t>
  </si>
  <si>
    <t>5Э/9ДЗ</t>
  </si>
  <si>
    <t>Э(2)</t>
  </si>
  <si>
    <t>Э (2)</t>
  </si>
  <si>
    <t>ДЗ (2)</t>
  </si>
  <si>
    <t>Э (1,2)</t>
  </si>
  <si>
    <t>Э (1)</t>
  </si>
  <si>
    <t>ДЗ (1)</t>
  </si>
  <si>
    <t>Основы безопасности и защиты Родины</t>
  </si>
  <si>
    <t>2ДЗ</t>
  </si>
  <si>
    <t>6ДЗ/5З</t>
  </si>
  <si>
    <t>ДЗ(3)</t>
  </si>
  <si>
    <t>ДЗ (3)</t>
  </si>
  <si>
    <t>ДЗ (5)</t>
  </si>
  <si>
    <t>З (4,6)</t>
  </si>
  <si>
    <t>ДЗ (4)</t>
  </si>
  <si>
    <t>З (3)</t>
  </si>
  <si>
    <t>З (6)</t>
  </si>
  <si>
    <t>З (5)</t>
  </si>
  <si>
    <t>10Э/8ДЗ</t>
  </si>
  <si>
    <t>3Э/2ДЗ</t>
  </si>
  <si>
    <t>Э(3)</t>
  </si>
  <si>
    <t>Э (3)</t>
  </si>
  <si>
    <t>Э (4)</t>
  </si>
  <si>
    <t>4Э/2ДЗ</t>
  </si>
  <si>
    <t>Э (5)</t>
  </si>
  <si>
    <t>2Э/1ДЗ</t>
  </si>
  <si>
    <t>Э(6)</t>
  </si>
  <si>
    <t>ДЗ(6)</t>
  </si>
  <si>
    <t>1Э/3ДЗ</t>
  </si>
  <si>
    <t>15Э/25ДЗ/5З</t>
  </si>
  <si>
    <t xml:space="preserve">Промежуточная, итоговая  аттестация </t>
  </si>
  <si>
    <t>Промежуточная, итоговая  аттестация</t>
  </si>
  <si>
    <t>Приложение 1                               к ООП СПО по профессии 54.01.20 Графический дизайнер</t>
  </si>
  <si>
    <t>Срок получения СПО по ООП - 2 года 10 месяцев на базе основного общего образования</t>
  </si>
  <si>
    <t xml:space="preserve"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(программы подготовки квалифицированных рабочих, служащих)       по  профессии 54.01.20 Графический дизайнер                                                                </t>
  </si>
  <si>
    <t>Промежуточная аттестация  (Математика, Обществознание)</t>
  </si>
  <si>
    <t>Промежуточная аттестация ( Русский язык)</t>
  </si>
  <si>
    <t>Промежуточная аттестация (Математика, Информатика, Литература)</t>
  </si>
  <si>
    <t>Обучение по УД, МДК одновременно с учебной практикой УП.01</t>
  </si>
  <si>
    <t>Промежуточная аттестация (МДК 02.01 Фирменный стиль и корпоративный дизайн, МДК 02.02 Информационный дизайн и медиа)</t>
  </si>
  <si>
    <t>Промежуточная аттестация (МДК 01.02 Проектная графика)</t>
  </si>
  <si>
    <t>Производственная практика ПП.01</t>
  </si>
  <si>
    <t>Промежуточная аттестация (ПМ.01 Разработка технического задания на продукт графического дизайна)</t>
  </si>
  <si>
    <t>Промежуточная аттестация (ПМ.02 Создание графических дизайн-макетов)</t>
  </si>
  <si>
    <t>Производственная практика ПП.02</t>
  </si>
  <si>
    <t>Промежуточная аттестация (Комплексный экзамен МДК 02.03 Многостраничный дизайн и МДК 02.04 Дизайн упаковки)</t>
  </si>
  <si>
    <t>Промежуточная аттестация (ПМ.04 Организация личного профессионального развития и обучения на рабочем месте)</t>
  </si>
  <si>
    <t>Обучение по УД, МДК одновременно с учебной практикой УП.04</t>
  </si>
  <si>
    <t>Обучение по УД, МДК одновременно с учебной практикой УП.03</t>
  </si>
  <si>
    <t>Промежуточная аттестация (МДК 03.01 Финальная сборка дизайн-макетов и подготовка их к печати типографии, к публикации)</t>
  </si>
  <si>
    <t>Промежуточная аттестация (ПМ.03 Подготовка дизайн-макета к печати (публикации)</t>
  </si>
  <si>
    <t>УП.04</t>
  </si>
  <si>
    <t>Начало подготовки - 01.09.2025 г.</t>
  </si>
  <si>
    <t>1 курс 2025-2026 учебный год</t>
  </si>
  <si>
    <t>01.09.2025-23.12.2025</t>
  </si>
  <si>
    <t>24.12.2025-28.12.2025</t>
  </si>
  <si>
    <t>12.01.2026-16.04.2026</t>
  </si>
  <si>
    <t>17.04.2026-19.04.2026</t>
  </si>
  <si>
    <t>20.04.2026-21.06.2026</t>
  </si>
  <si>
    <t>22.06.2026-28.06.2026</t>
  </si>
  <si>
    <t>2 курс 2026-2027 учебный год</t>
  </si>
  <si>
    <t>01.09.2026-01.11.2026</t>
  </si>
  <si>
    <t>02.11.2026-24.12.2026</t>
  </si>
  <si>
    <t>11.01.2027-01.04.2027</t>
  </si>
  <si>
    <t>02.04.2027-04.04.2027</t>
  </si>
  <si>
    <t>05.04.2027-18.04.2027</t>
  </si>
  <si>
    <t>19.04.2027-22.04.2027</t>
  </si>
  <si>
    <t>23.04.2027-25.04.2027</t>
  </si>
  <si>
    <t>26.04.2027-22.06.2027</t>
  </si>
  <si>
    <t>23.06.2027-27.06.2027</t>
  </si>
  <si>
    <t>28.06.2027-31.08.2027</t>
  </si>
  <si>
    <t>3 курс 2027-2028 учебный год</t>
  </si>
  <si>
    <t>01.09.2027-30.11.2027</t>
  </si>
  <si>
    <t>01.12.2027-02.12.2027</t>
  </si>
  <si>
    <t>03.12.2027-23.12.2027</t>
  </si>
  <si>
    <t>24.12.2027-26.12.2027</t>
  </si>
  <si>
    <t>27.12.2027-09.01.2028</t>
  </si>
  <si>
    <t>10.01.2028-02.04.2028</t>
  </si>
  <si>
    <t>03.04.2028-04.04.2028</t>
  </si>
  <si>
    <t>05.04.2028-20.04.2028</t>
  </si>
  <si>
    <t>21.04.2028-23.04.2028</t>
  </si>
  <si>
    <t>24.04.2028-15.06.2028</t>
  </si>
  <si>
    <t>16.06.2028-18.06.2028</t>
  </si>
  <si>
    <t>19.06.2028-25.06.2028</t>
  </si>
  <si>
    <t>Окончание подготовки - 25.06.2028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</si>
</sst>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/>
    <xf numFmtId="0" fontId="0" fillId="4" borderId="0" xfId="0" applyFill="1"/>
    <xf numFmtId="0" fontId="1" fillId="2" borderId="0" xfId="0" applyFont="1" applyFill="1"/>
    <xf numFmtId="0" fontId="1" fillId="0" borderId="0" xfId="0" applyFont="1"/>
    <xf numFmtId="0" fontId="0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Font="1"/>
    <xf numFmtId="0" fontId="2" fillId="0" borderId="0" xfId="0" applyFont="1"/>
    <xf numFmtId="0" fontId="7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8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wrapText="1"/>
    </xf>
    <xf numFmtId="0" fontId="9" fillId="0" borderId="7" xfId="0" applyFont="1" applyBorder="1"/>
    <xf numFmtId="0" fontId="9" fillId="0" borderId="2" xfId="0" applyFont="1" applyBorder="1"/>
    <xf numFmtId="0" fontId="0" fillId="0" borderId="0" xfId="0" applyBorder="1"/>
    <xf numFmtId="0" fontId="10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1" fillId="0" borderId="7" xfId="0" applyFont="1" applyBorder="1"/>
    <xf numFmtId="0" fontId="11" fillId="0" borderId="1" xfId="0" applyFont="1" applyBorder="1"/>
    <xf numFmtId="0" fontId="10" fillId="0" borderId="7" xfId="0" applyFont="1" applyBorder="1" applyAlignment="1">
      <alignment wrapText="1"/>
    </xf>
    <xf numFmtId="0" fontId="11" fillId="0" borderId="2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9" fillId="0" borderId="1" xfId="0" applyFont="1" applyBorder="1"/>
    <xf numFmtId="0" fontId="19" fillId="0" borderId="2" xfId="0" applyFont="1" applyBorder="1"/>
    <xf numFmtId="0" fontId="18" fillId="0" borderId="7" xfId="0" applyFont="1" applyBorder="1"/>
    <xf numFmtId="0" fontId="18" fillId="0" borderId="1" xfId="0" applyFont="1" applyBorder="1"/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22" fillId="0" borderId="1" xfId="0" applyFont="1" applyBorder="1"/>
    <xf numFmtId="0" fontId="18" fillId="0" borderId="1" xfId="0" applyFont="1" applyFill="1" applyBorder="1"/>
    <xf numFmtId="0" fontId="21" fillId="0" borderId="1" xfId="0" applyFont="1" applyFill="1" applyBorder="1"/>
    <xf numFmtId="0" fontId="16" fillId="2" borderId="7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8" fillId="2" borderId="1" xfId="0" applyFont="1" applyFill="1" applyBorder="1"/>
    <xf numFmtId="0" fontId="18" fillId="2" borderId="7" xfId="0" applyFont="1" applyFill="1" applyBorder="1"/>
    <xf numFmtId="0" fontId="17" fillId="0" borderId="2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16" fillId="2" borderId="2" xfId="0" quotePrefix="1" applyFont="1" applyFill="1" applyBorder="1" applyAlignment="1">
      <alignment horizontal="center"/>
    </xf>
    <xf numFmtId="0" fontId="16" fillId="2" borderId="1" xfId="0" applyFont="1" applyFill="1" applyBorder="1" applyAlignment="1"/>
    <xf numFmtId="0" fontId="16" fillId="2" borderId="1" xfId="0" quotePrefix="1" applyFont="1" applyFill="1" applyBorder="1" applyAlignment="1"/>
    <xf numFmtId="0" fontId="17" fillId="2" borderId="1" xfId="0" applyFont="1" applyFill="1" applyBorder="1" applyAlignment="1">
      <alignment wrapText="1"/>
    </xf>
    <xf numFmtId="0" fontId="17" fillId="2" borderId="7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/>
    <xf numFmtId="0" fontId="17" fillId="2" borderId="7" xfId="0" applyFont="1" applyFill="1" applyBorder="1"/>
    <xf numFmtId="0" fontId="17" fillId="0" borderId="1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0" fontId="17" fillId="0" borderId="7" xfId="0" applyFont="1" applyBorder="1"/>
    <xf numFmtId="0" fontId="0" fillId="0" borderId="0" xfId="0" applyAlignment="1">
      <alignment horizontal="center"/>
    </xf>
    <xf numFmtId="0" fontId="0" fillId="4" borderId="0" xfId="0" applyFill="1" applyBorder="1"/>
    <xf numFmtId="0" fontId="0" fillId="2" borderId="0" xfId="0" applyFill="1" applyBorder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17" fillId="2" borderId="8" xfId="0" quotePrefix="1" applyFont="1" applyFill="1" applyBorder="1" applyAlignment="1">
      <alignment horizontal="center" vertical="center" wrapText="1"/>
    </xf>
    <xf numFmtId="0" fontId="16" fillId="2" borderId="8" xfId="0" quotePrefix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quotePrefix="1" applyFont="1" applyBorder="1" applyAlignment="1">
      <alignment horizontal="center" vertical="center" wrapText="1"/>
    </xf>
    <xf numFmtId="0" fontId="19" fillId="0" borderId="1" xfId="0" applyFont="1" applyBorder="1" applyProtection="1">
      <protection locked="0"/>
    </xf>
    <xf numFmtId="0" fontId="19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8" fillId="0" borderId="0" xfId="0" applyFont="1" applyBorder="1" applyAlignment="1"/>
    <xf numFmtId="0" fontId="18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/>
    <xf numFmtId="0" fontId="18" fillId="0" borderId="0" xfId="0" applyFont="1" applyFill="1" applyBorder="1" applyAlignment="1"/>
    <xf numFmtId="0" fontId="4" fillId="0" borderId="0" xfId="0" applyFont="1" applyFill="1" applyBorder="1"/>
    <xf numFmtId="0" fontId="24" fillId="0" borderId="2" xfId="0" quotePrefix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8" fillId="0" borderId="0" xfId="0" applyFont="1" applyFill="1" applyBorder="1" applyAlignment="1"/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8" fillId="0" borderId="7" xfId="0" applyFont="1" applyFill="1" applyBorder="1"/>
    <xf numFmtId="0" fontId="0" fillId="0" borderId="0" xfId="0" applyFill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0" fontId="19" fillId="0" borderId="1" xfId="0" applyFont="1" applyBorder="1" applyAlignment="1"/>
    <xf numFmtId="0" fontId="25" fillId="0" borderId="2" xfId="0" quotePrefix="1" applyFont="1" applyBorder="1" applyAlignment="1">
      <alignment horizontal="center" vertical="center" wrapText="1"/>
    </xf>
    <xf numFmtId="0" fontId="18" fillId="0" borderId="13" xfId="0" applyFont="1" applyFill="1" applyBorder="1"/>
    <xf numFmtId="0" fontId="18" fillId="0" borderId="0" xfId="0" applyFont="1" applyFill="1" applyBorder="1" applyAlignment="1"/>
    <xf numFmtId="0" fontId="22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0" borderId="0" xfId="0" applyFill="1" applyBorder="1"/>
    <xf numFmtId="0" fontId="9" fillId="0" borderId="1" xfId="0" applyFont="1" applyFill="1" applyBorder="1"/>
    <xf numFmtId="0" fontId="19" fillId="0" borderId="1" xfId="0" applyFont="1" applyFill="1" applyBorder="1"/>
    <xf numFmtId="0" fontId="11" fillId="0" borderId="1" xfId="0" applyFont="1" applyFill="1" applyBorder="1"/>
    <xf numFmtId="0" fontId="0" fillId="0" borderId="1" xfId="0" applyFill="1" applyBorder="1"/>
    <xf numFmtId="0" fontId="17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wrapText="1"/>
    </xf>
    <xf numFmtId="0" fontId="2" fillId="0" borderId="0" xfId="0" applyFont="1" applyFill="1"/>
    <xf numFmtId="0" fontId="18" fillId="0" borderId="12" xfId="0" applyFont="1" applyFill="1" applyBorder="1"/>
    <xf numFmtId="0" fontId="18" fillId="0" borderId="7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textRotation="90" readingOrder="1"/>
    </xf>
    <xf numFmtId="0" fontId="18" fillId="0" borderId="12" xfId="0" applyFont="1" applyBorder="1" applyAlignment="1">
      <alignment horizontal="center" vertical="center" textRotation="90" readingOrder="1"/>
    </xf>
    <xf numFmtId="0" fontId="18" fillId="0" borderId="8" xfId="0" applyFont="1" applyBorder="1" applyAlignment="1">
      <alignment horizontal="center" vertical="center" textRotation="90" readingOrder="1"/>
    </xf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22" xfId="0" applyFont="1" applyBorder="1" applyAlignment="1">
      <alignment horizontal="center" vertical="center" textRotation="90" wrapText="1" readingOrder="1"/>
    </xf>
    <xf numFmtId="0" fontId="18" fillId="0" borderId="23" xfId="0" applyFont="1" applyBorder="1" applyAlignment="1">
      <alignment horizontal="center" vertical="center" textRotation="90" wrapText="1" readingOrder="1"/>
    </xf>
    <xf numFmtId="0" fontId="18" fillId="0" borderId="24" xfId="0" applyFont="1" applyBorder="1" applyAlignment="1">
      <alignment horizontal="center" vertical="center" textRotation="90" wrapText="1" readingOrder="1"/>
    </xf>
    <xf numFmtId="0" fontId="16" fillId="2" borderId="11" xfId="0" applyFont="1" applyFill="1" applyBorder="1" applyAlignment="1">
      <alignment horizontal="center" vertical="center" textRotation="90" wrapText="1" readingOrder="1"/>
    </xf>
    <xf numFmtId="0" fontId="16" fillId="2" borderId="12" xfId="0" applyFont="1" applyFill="1" applyBorder="1" applyAlignment="1">
      <alignment horizontal="center" vertical="center" textRotation="90" wrapText="1" readingOrder="1"/>
    </xf>
    <xf numFmtId="0" fontId="16" fillId="2" borderId="8" xfId="0" applyFont="1" applyFill="1" applyBorder="1" applyAlignment="1">
      <alignment horizontal="center" vertical="center" textRotation="90" wrapText="1" readingOrder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8" fillId="0" borderId="32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readingOrder="1"/>
    </xf>
    <xf numFmtId="0" fontId="18" fillId="0" borderId="15" xfId="0" applyFont="1" applyBorder="1" applyAlignment="1">
      <alignment horizontal="center" readingOrder="1"/>
    </xf>
    <xf numFmtId="0" fontId="18" fillId="0" borderId="7" xfId="0" applyFont="1" applyBorder="1" applyAlignment="1">
      <alignment horizontal="center" readingOrder="1"/>
    </xf>
    <xf numFmtId="0" fontId="16" fillId="0" borderId="35" xfId="0" applyFont="1" applyBorder="1" applyAlignment="1">
      <alignment horizontal="center" vertical="center" textRotation="90" wrapText="1" readingOrder="1"/>
    </xf>
    <xf numFmtId="0" fontId="16" fillId="0" borderId="23" xfId="0" applyFont="1" applyBorder="1" applyAlignment="1">
      <alignment horizontal="center" vertical="center" textRotation="90" wrapText="1" readingOrder="1"/>
    </xf>
    <xf numFmtId="0" fontId="16" fillId="0" borderId="17" xfId="0" applyFont="1" applyBorder="1" applyAlignment="1">
      <alignment horizontal="center" vertical="center" textRotation="90" wrapText="1" readingOrder="1"/>
    </xf>
    <xf numFmtId="0" fontId="16" fillId="0" borderId="20" xfId="0" applyFont="1" applyBorder="1" applyAlignment="1">
      <alignment horizontal="center" vertical="top" wrapText="1" readingOrder="1"/>
    </xf>
    <xf numFmtId="0" fontId="16" fillId="0" borderId="19" xfId="0" applyFont="1" applyBorder="1" applyAlignment="1">
      <alignment horizontal="center" vertical="top" wrapText="1" readingOrder="1"/>
    </xf>
    <xf numFmtId="0" fontId="16" fillId="0" borderId="31" xfId="0" applyFont="1" applyBorder="1" applyAlignment="1">
      <alignment horizontal="center" vertical="top" wrapText="1" readingOrder="1"/>
    </xf>
    <xf numFmtId="0" fontId="16" fillId="0" borderId="18" xfId="0" applyFont="1" applyBorder="1" applyAlignment="1">
      <alignment horizontal="center" vertical="top" wrapText="1" readingOrder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textRotation="90" readingOrder="1"/>
    </xf>
    <xf numFmtId="0" fontId="18" fillId="0" borderId="12" xfId="0" applyFont="1" applyFill="1" applyBorder="1" applyAlignment="1">
      <alignment horizontal="center" vertical="center" textRotation="90" readingOrder="1"/>
    </xf>
    <xf numFmtId="0" fontId="18" fillId="0" borderId="8" xfId="0" applyFont="1" applyFill="1" applyBorder="1" applyAlignment="1">
      <alignment horizontal="center" vertical="center" textRotation="90" readingOrder="1"/>
    </xf>
    <xf numFmtId="0" fontId="18" fillId="0" borderId="29" xfId="0" applyFont="1" applyFill="1" applyBorder="1" applyAlignment="1">
      <alignment horizontal="center" vertical="center" textRotation="90" wrapText="1" readingOrder="1"/>
    </xf>
    <xf numFmtId="0" fontId="18" fillId="0" borderId="30" xfId="0" applyFont="1" applyFill="1" applyBorder="1" applyAlignment="1">
      <alignment horizontal="center" vertical="center" textRotation="90" wrapText="1" readingOrder="1"/>
    </xf>
    <xf numFmtId="0" fontId="18" fillId="0" borderId="16" xfId="0" applyFont="1" applyFill="1" applyBorder="1" applyAlignment="1">
      <alignment horizontal="center" vertical="center" textRotation="90" wrapText="1" readingOrder="1"/>
    </xf>
    <xf numFmtId="0" fontId="16" fillId="0" borderId="33" xfId="0" applyFont="1" applyBorder="1" applyAlignment="1">
      <alignment horizontal="center" vertical="center" textRotation="90" wrapText="1" readingOrder="1"/>
    </xf>
    <xf numFmtId="0" fontId="16" fillId="0" borderId="30" xfId="0" applyFont="1" applyBorder="1" applyAlignment="1">
      <alignment horizontal="center" vertical="center" textRotation="90" wrapText="1" readingOrder="1"/>
    </xf>
    <xf numFmtId="0" fontId="16" fillId="0" borderId="34" xfId="0" applyFont="1" applyBorder="1" applyAlignment="1">
      <alignment horizontal="center" vertical="center" textRotation="90" wrapText="1" readingOrder="1"/>
    </xf>
    <xf numFmtId="0" fontId="16" fillId="0" borderId="26" xfId="0" applyFont="1" applyBorder="1" applyAlignment="1">
      <alignment horizontal="center" vertical="top" wrapText="1" readingOrder="1"/>
    </xf>
    <xf numFmtId="0" fontId="16" fillId="0" borderId="27" xfId="0" applyFont="1" applyBorder="1" applyAlignment="1">
      <alignment horizontal="center" vertical="top" wrapText="1" readingOrder="1"/>
    </xf>
    <xf numFmtId="0" fontId="16" fillId="0" borderId="28" xfId="0" applyFont="1" applyBorder="1" applyAlignment="1">
      <alignment horizontal="center" vertical="top" wrapText="1" readingOrder="1"/>
    </xf>
    <xf numFmtId="0" fontId="16" fillId="0" borderId="25" xfId="0" applyFont="1" applyBorder="1" applyAlignment="1">
      <alignment horizontal="center" vertical="center" textRotation="90" wrapText="1" readingOrder="1"/>
    </xf>
    <xf numFmtId="0" fontId="16" fillId="0" borderId="12" xfId="0" applyFont="1" applyBorder="1" applyAlignment="1">
      <alignment horizontal="center" vertical="center" textRotation="90" wrapText="1" readingOrder="1"/>
    </xf>
    <xf numFmtId="0" fontId="16" fillId="0" borderId="21" xfId="0" applyFont="1" applyBorder="1" applyAlignment="1">
      <alignment horizontal="center" vertical="center" textRotation="90" wrapText="1" readingOrder="1"/>
    </xf>
    <xf numFmtId="0" fontId="16" fillId="0" borderId="11" xfId="0" applyFont="1" applyBorder="1" applyAlignment="1">
      <alignment horizontal="center" vertical="center" textRotation="90" wrapText="1" readingOrder="1"/>
    </xf>
    <xf numFmtId="0" fontId="18" fillId="0" borderId="25" xfId="0" applyFont="1" applyBorder="1" applyAlignment="1">
      <alignment horizontal="center" vertical="center" textRotation="90" wrapText="1" readingOrder="1"/>
    </xf>
    <xf numFmtId="0" fontId="18" fillId="0" borderId="12" xfId="0" applyFont="1" applyBorder="1" applyAlignment="1">
      <alignment horizontal="center" vertical="center" textRotation="90" wrapText="1" readingOrder="1"/>
    </xf>
    <xf numFmtId="0" fontId="18" fillId="0" borderId="21" xfId="0" applyFont="1" applyBorder="1" applyAlignment="1">
      <alignment horizontal="center" vertical="center" textRotation="90" wrapText="1" readingOrder="1"/>
    </xf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4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Fill="1" applyAlignment="1">
      <alignment horizontal="left"/>
    </xf>
    <xf numFmtId="14" fontId="18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8" fillId="2" borderId="0" xfId="0" applyFont="1" applyFill="1" applyBorder="1" applyAlignment="1"/>
    <xf numFmtId="0" fontId="18" fillId="0" borderId="0" xfId="0" applyFont="1" applyFill="1" applyBorder="1" applyAlignment="1"/>
    <xf numFmtId="14" fontId="18" fillId="0" borderId="0" xfId="0" applyNumberFormat="1" applyFont="1" applyFill="1" applyBorder="1" applyAlignment="1"/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textRotation="90"/>
    </xf>
    <xf numFmtId="0" fontId="19" fillId="0" borderId="1" xfId="0" applyFont="1" applyBorder="1" applyAlignment="1" applyProtection="1">
      <alignment horizontal="center" textRotation="90"/>
      <protection locked="0"/>
    </xf>
    <xf numFmtId="0" fontId="19" fillId="0" borderId="1" xfId="0" applyFont="1" applyBorder="1" applyAlignment="1">
      <alignment horizontal="center" textRotation="90" wrapText="1"/>
    </xf>
    <xf numFmtId="0" fontId="19" fillId="0" borderId="9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72;&#1103;\&#1060;&#1043;&#1054;&#1057;\&#1058;&#1088;&#1072;&#1082;&#1090;&#1086;&#1088;&#1080;&#1089;&#1090;&#1099;\&#1059;&#1055;%20&#1058;&#1088;&#1072;&#1082;&#1090;&#1086;&#1088;&#1080;&#1089;&#1090;&#1099;%20&#1043;&#1086;&#1090;&#1086;&#1074;&#1099;&#1081;\&#1058;&#1088;&#1072;&#1082;&#1090;&#1086;&#1088;&#1080;&#1089;&#1090;&#1099;%20&#1090;&#1077;&#1093;&#1085;&#1080;&#1095;&#1077;&#1089;&#1082;&#1080;&#1081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&#1076;&#1083;&#1103;%20&#1055;&#1077;&#1088;&#1089;&#1086;&#1085;&#1072;&#1083;&#1072;\Users\&#1047;&#1072;&#1084;&#1059;&#1055;&#1056;\Desktop\&#1044;&#1086;&#1082;&#1091;&#1084;&#1077;&#1085;&#1090;&#1099;\&#1059;&#1095;&#1077;&#1073;&#1085;&#1099;&#1077;%20&#1087;&#1083;&#1072;&#1085;&#1099;\&#1055;\&#1059;&#1063;&#1045;&#1041;&#1053;&#1067;&#1049;%20&#1055;&#1051;&#1040;&#1053;%20&#1055;&#1048;%20&#1064;&#1040;&#1041;&#1051;&#1054;&#105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&#1076;&#1083;&#1103;%20&#1087;&#1077;&#1088;&#1089;&#1086;&#1085;&#1072;&#1083;&#1072;\209%20%20&#1047;&#1072;&#1084;&#1077;&#1089;&#1090;&#1080;&#1090;&#1077;&#1083;&#1100;%20&#1076;&#1080;&#1088;&#1077;&#1082;&#1090;&#1086;&#1088;&#1072;\&#1054;&#1054;&#1055;\&#1054;&#1054;&#1055;%202023-2024\54.01.20%20&#1043;&#1088;&#1072;&#1092;&#1080;&#1095;&#1077;&#1089;&#1082;&#1080;&#1081;%20&#1076;&#1080;&#1079;&#1072;&#1081;&#1085;&#1077;&#1088;\&#1059;&#1055;%20&#1043;&#1088;&#1072;&#1092;&#1080;&#1095;&#1077;&#1089;&#1082;&#1080;&#1081;%20&#1076;&#1080;&#1079;&#1072;&#1081;&#1085;&#1077;&#1088;%20&#1057;&#105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Пояснительная записка"/>
      <sheetName val="Перечень кабинетов"/>
      <sheetName val="Календарный график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УП"/>
      <sheetName val="Титульный лист"/>
      <sheetName val=" Сводные данные по БВ"/>
      <sheetName val="Календарный график УП"/>
    </sheetNames>
    <sheetDataSet>
      <sheetData sheetId="0" refreshError="1">
        <row r="15">
          <cell r="B15" t="str">
            <v>Основы материаловедения</v>
          </cell>
        </row>
        <row r="16">
          <cell r="B16" t="str">
            <v>Безопасность жизнедеятельности</v>
          </cell>
        </row>
        <row r="17">
          <cell r="B17" t="str">
            <v>История дизайна</v>
          </cell>
        </row>
        <row r="18">
          <cell r="B18" t="str">
            <v>Основы дизайна и композиции</v>
          </cell>
        </row>
        <row r="19">
          <cell r="B19" t="str">
            <v>Основы экономической деятельности</v>
          </cell>
        </row>
        <row r="20">
          <cell r="B20" t="str">
            <v>Иностранный язык в профессиональной деятельности</v>
          </cell>
        </row>
        <row r="21">
          <cell r="B21" t="str">
            <v>Физическая культура</v>
          </cell>
        </row>
        <row r="24">
          <cell r="A24" t="str">
            <v>П.00</v>
          </cell>
          <cell r="B24" t="str">
            <v>Профессиональный цикл</v>
          </cell>
        </row>
        <row r="25">
          <cell r="A25" t="str">
            <v>ПМ.01</v>
          </cell>
          <cell r="B25" t="str">
            <v>Разработка технического задания на продукт   графического дизайна</v>
          </cell>
        </row>
        <row r="26">
          <cell r="A26" t="str">
            <v>МДК 01.01</v>
          </cell>
          <cell r="B26" t="str">
            <v>Дизайн - проектирование</v>
          </cell>
        </row>
        <row r="27">
          <cell r="A27" t="str">
            <v>МДК 01.02</v>
          </cell>
          <cell r="B27" t="str">
            <v>Проектная графика</v>
          </cell>
        </row>
        <row r="28">
          <cell r="A28" t="str">
            <v>УП.01</v>
          </cell>
          <cell r="B28" t="str">
            <v>Учебная практика</v>
          </cell>
        </row>
        <row r="29">
          <cell r="A29" t="str">
            <v>ПА.01</v>
          </cell>
          <cell r="B29" t="str">
            <v>Промежуточная аттестация по ПМ.01</v>
          </cell>
        </row>
        <row r="30">
          <cell r="A30" t="str">
            <v>ПМ.02</v>
          </cell>
          <cell r="B30" t="str">
            <v xml:space="preserve">Создание графических дизайн –макетов </v>
          </cell>
        </row>
        <row r="31">
          <cell r="A31" t="str">
            <v>МДК 02.01</v>
          </cell>
          <cell r="B31" t="str">
            <v>Фирменный стиль и корпоративный дизайн</v>
          </cell>
        </row>
        <row r="32">
          <cell r="A32" t="str">
            <v>МДК 02.02</v>
          </cell>
          <cell r="B32" t="str">
            <v>Информационный дизайн и медиа</v>
          </cell>
        </row>
        <row r="33">
          <cell r="A33" t="str">
            <v>МДК 02.03</v>
          </cell>
          <cell r="B33" t="str">
            <v xml:space="preserve">Многостраничный дизайн </v>
          </cell>
        </row>
        <row r="34">
          <cell r="A34" t="str">
            <v>МДК 02.04</v>
          </cell>
          <cell r="B34" t="str">
            <v>Дизайн упаковки</v>
          </cell>
        </row>
        <row r="35">
          <cell r="A35" t="str">
            <v>УП.02</v>
          </cell>
          <cell r="B35" t="str">
            <v>Учебная практика</v>
          </cell>
        </row>
        <row r="36">
          <cell r="A36" t="str">
            <v>ПП.02</v>
          </cell>
          <cell r="B36" t="str">
            <v>Производственная практика</v>
          </cell>
        </row>
        <row r="37">
          <cell r="A37" t="str">
            <v>ПА.02</v>
          </cell>
          <cell r="B37" t="str">
            <v>Промежуточная аттестация по ПМ.02</v>
          </cell>
        </row>
        <row r="38">
          <cell r="A38" t="str">
            <v>ПМ.03</v>
          </cell>
          <cell r="B38" t="str">
            <v>Подготовка  дизайн -  макета к печати (публикации)</v>
          </cell>
        </row>
        <row r="39">
          <cell r="A39" t="str">
            <v>МДК 03.01</v>
          </cell>
          <cell r="B39" t="str">
            <v>Финальная сборка дизайн -  макетов и подготовка   их к печати типографии, к публикации</v>
          </cell>
        </row>
        <row r="40">
          <cell r="A40" t="str">
            <v>УП.03</v>
          </cell>
          <cell r="B40" t="str">
            <v>Учебная практика</v>
          </cell>
        </row>
        <row r="41">
          <cell r="A41" t="str">
            <v>ПА.03</v>
          </cell>
          <cell r="B41" t="str">
            <v>Промежуточная аттестация по ПМ.03</v>
          </cell>
        </row>
        <row r="42">
          <cell r="A42" t="str">
            <v>ПМ.04</v>
          </cell>
          <cell r="B42" t="str">
            <v>Организация  личного профессионального развития и обучения на рабочем месте</v>
          </cell>
        </row>
        <row r="43">
          <cell r="A43" t="str">
            <v>МДК 04.01</v>
          </cell>
          <cell r="B43" t="str">
            <v>Основы   менеджмента и планирование профессиональной деятельности</v>
          </cell>
        </row>
        <row r="44">
          <cell r="A44" t="str">
            <v>МДК 04.02</v>
          </cell>
          <cell r="B44" t="str">
            <v>Психология и этика профессиональной деятельности</v>
          </cell>
        </row>
        <row r="46">
          <cell r="A46" t="str">
            <v>ПА.04</v>
          </cell>
          <cell r="B46" t="str">
            <v>Промежуточная аттестация по ПМ.04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2"/>
  <sheetViews>
    <sheetView tabSelected="1" topLeftCell="A10" zoomScale="79" zoomScaleNormal="79" workbookViewId="0">
      <selection activeCell="T24" sqref="T24"/>
    </sheetView>
  </sheetViews>
  <sheetFormatPr defaultRowHeight="15" x14ac:dyDescent="0.25"/>
  <cols>
    <col min="1" max="1" width="13.140625" customWidth="1"/>
    <col min="2" max="2" width="43.85546875" customWidth="1"/>
    <col min="3" max="3" width="8.85546875" customWidth="1"/>
    <col min="4" max="4" width="7.7109375" style="13" customWidth="1"/>
    <col min="5" max="5" width="4.7109375" customWidth="1"/>
    <col min="6" max="6" width="5.140625" customWidth="1"/>
    <col min="7" max="7" width="5.7109375" customWidth="1"/>
    <col min="8" max="8" width="4.7109375" customWidth="1"/>
    <col min="9" max="9" width="4.140625" customWidth="1"/>
    <col min="10" max="10" width="4.28515625" customWidth="1"/>
    <col min="11" max="11" width="4" customWidth="1"/>
    <col min="12" max="12" width="4.28515625" customWidth="1"/>
    <col min="13" max="13" width="6.42578125" style="116" customWidth="1"/>
    <col min="14" max="14" width="4.140625" style="2" customWidth="1"/>
    <col min="15" max="16" width="4.85546875" style="2" customWidth="1"/>
    <col min="17" max="17" width="6" customWidth="1"/>
    <col min="18" max="18" width="5.7109375" customWidth="1"/>
    <col min="19" max="20" width="5.42578125" customWidth="1"/>
    <col min="21" max="21" width="5.5703125" style="14" customWidth="1"/>
    <col min="22" max="23" width="5.5703125" style="13" customWidth="1"/>
    <col min="24" max="24" width="5.5703125" style="140" customWidth="1"/>
    <col min="25" max="34" width="5.5703125" style="13" customWidth="1"/>
    <col min="35" max="35" width="5.5703125" style="140" customWidth="1"/>
    <col min="36" max="44" width="5.5703125" style="13" customWidth="1"/>
    <col min="45" max="45" width="5.5703125" style="15" customWidth="1"/>
  </cols>
  <sheetData>
    <row r="1" spans="1:45" ht="15" customHeight="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</row>
    <row r="2" spans="1:45" ht="15.75" customHeight="1" thickBot="1" x14ac:dyDescent="0.3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</row>
    <row r="3" spans="1:45" ht="15" customHeight="1" thickBot="1" x14ac:dyDescent="0.3">
      <c r="A3" s="164" t="s">
        <v>1</v>
      </c>
      <c r="B3" s="149" t="s">
        <v>2</v>
      </c>
      <c r="C3" s="164" t="s">
        <v>97</v>
      </c>
      <c r="D3" s="174" t="s">
        <v>46</v>
      </c>
      <c r="E3" s="177" t="s">
        <v>47</v>
      </c>
      <c r="F3" s="178"/>
      <c r="G3" s="178"/>
      <c r="H3" s="178"/>
      <c r="I3" s="178"/>
      <c r="J3" s="178"/>
      <c r="K3" s="178"/>
      <c r="L3" s="178"/>
      <c r="M3" s="157" t="s">
        <v>67</v>
      </c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</row>
    <row r="4" spans="1:45" ht="22.5" customHeight="1" thickBot="1" x14ac:dyDescent="0.3">
      <c r="A4" s="165"/>
      <c r="B4" s="150"/>
      <c r="C4" s="165"/>
      <c r="D4" s="175"/>
      <c r="E4" s="196" t="s">
        <v>48</v>
      </c>
      <c r="F4" s="179" t="s">
        <v>49</v>
      </c>
      <c r="G4" s="178"/>
      <c r="H4" s="178"/>
      <c r="I4" s="178"/>
      <c r="J4" s="178"/>
      <c r="K4" s="178"/>
      <c r="L4" s="180"/>
      <c r="M4" s="167" t="s">
        <v>57</v>
      </c>
      <c r="N4" s="168"/>
      <c r="O4" s="168"/>
      <c r="P4" s="168"/>
      <c r="Q4" s="168"/>
      <c r="R4" s="168"/>
      <c r="S4" s="168"/>
      <c r="T4" s="168"/>
      <c r="U4" s="168"/>
      <c r="V4" s="168"/>
      <c r="W4" s="169"/>
      <c r="X4" s="171" t="s">
        <v>58</v>
      </c>
      <c r="Y4" s="172"/>
      <c r="Z4" s="172"/>
      <c r="AA4" s="172"/>
      <c r="AB4" s="172"/>
      <c r="AC4" s="172"/>
      <c r="AD4" s="172"/>
      <c r="AE4" s="172"/>
      <c r="AF4" s="172"/>
      <c r="AG4" s="172"/>
      <c r="AH4" s="173"/>
      <c r="AI4" s="171" t="s">
        <v>59</v>
      </c>
      <c r="AJ4" s="172"/>
      <c r="AK4" s="172"/>
      <c r="AL4" s="172"/>
      <c r="AM4" s="172"/>
      <c r="AN4" s="172"/>
      <c r="AO4" s="172"/>
      <c r="AP4" s="172"/>
      <c r="AQ4" s="172"/>
      <c r="AR4" s="172"/>
      <c r="AS4" s="173"/>
    </row>
    <row r="5" spans="1:45" ht="12" customHeight="1" thickBot="1" x14ac:dyDescent="0.3">
      <c r="A5" s="165"/>
      <c r="B5" s="150"/>
      <c r="C5" s="165"/>
      <c r="D5" s="175"/>
      <c r="E5" s="197"/>
      <c r="F5" s="179" t="s">
        <v>50</v>
      </c>
      <c r="G5" s="178"/>
      <c r="H5" s="178"/>
      <c r="I5" s="178"/>
      <c r="J5" s="178"/>
      <c r="K5" s="178"/>
      <c r="L5" s="180"/>
      <c r="M5" s="193" t="s">
        <v>60</v>
      </c>
      <c r="N5" s="170" t="s">
        <v>4</v>
      </c>
      <c r="O5" s="168"/>
      <c r="P5" s="168"/>
      <c r="Q5" s="168"/>
      <c r="R5" s="169"/>
      <c r="S5" s="171" t="s">
        <v>5</v>
      </c>
      <c r="T5" s="172"/>
      <c r="U5" s="172"/>
      <c r="V5" s="172"/>
      <c r="W5" s="173"/>
      <c r="X5" s="190" t="s">
        <v>60</v>
      </c>
      <c r="Y5" s="171" t="s">
        <v>6</v>
      </c>
      <c r="Z5" s="172"/>
      <c r="AA5" s="172"/>
      <c r="AB5" s="172"/>
      <c r="AC5" s="173"/>
      <c r="AD5" s="171" t="s">
        <v>7</v>
      </c>
      <c r="AE5" s="172"/>
      <c r="AF5" s="172"/>
      <c r="AG5" s="172"/>
      <c r="AH5" s="173"/>
      <c r="AI5" s="190" t="s">
        <v>60</v>
      </c>
      <c r="AJ5" s="171" t="s">
        <v>8</v>
      </c>
      <c r="AK5" s="172"/>
      <c r="AL5" s="172"/>
      <c r="AM5" s="172"/>
      <c r="AN5" s="173"/>
      <c r="AO5" s="171" t="s">
        <v>9</v>
      </c>
      <c r="AP5" s="172"/>
      <c r="AQ5" s="172"/>
      <c r="AR5" s="172"/>
      <c r="AS5" s="173"/>
    </row>
    <row r="6" spans="1:45" ht="12" customHeight="1" x14ac:dyDescent="0.25">
      <c r="A6" s="165"/>
      <c r="B6" s="150"/>
      <c r="C6" s="165"/>
      <c r="D6" s="175"/>
      <c r="E6" s="197"/>
      <c r="F6" s="202" t="s">
        <v>51</v>
      </c>
      <c r="G6" s="199" t="s">
        <v>66</v>
      </c>
      <c r="H6" s="200"/>
      <c r="I6" s="201"/>
      <c r="J6" s="202" t="s">
        <v>55</v>
      </c>
      <c r="K6" s="206" t="s">
        <v>56</v>
      </c>
      <c r="L6" s="158" t="s">
        <v>152</v>
      </c>
      <c r="M6" s="194"/>
      <c r="N6" s="170" t="s">
        <v>61</v>
      </c>
      <c r="O6" s="168"/>
      <c r="P6" s="168"/>
      <c r="Q6" s="168"/>
      <c r="R6" s="169"/>
      <c r="S6" s="171" t="s">
        <v>62</v>
      </c>
      <c r="T6" s="172"/>
      <c r="U6" s="172"/>
      <c r="V6" s="172"/>
      <c r="W6" s="173"/>
      <c r="X6" s="191"/>
      <c r="Y6" s="171" t="s">
        <v>61</v>
      </c>
      <c r="Z6" s="172"/>
      <c r="AA6" s="172"/>
      <c r="AB6" s="172"/>
      <c r="AC6" s="173"/>
      <c r="AD6" s="171" t="s">
        <v>120</v>
      </c>
      <c r="AE6" s="172"/>
      <c r="AF6" s="172"/>
      <c r="AG6" s="172"/>
      <c r="AH6" s="173"/>
      <c r="AI6" s="191"/>
      <c r="AJ6" s="171" t="s">
        <v>61</v>
      </c>
      <c r="AK6" s="172"/>
      <c r="AL6" s="172"/>
      <c r="AM6" s="172"/>
      <c r="AN6" s="173"/>
      <c r="AO6" s="171" t="s">
        <v>62</v>
      </c>
      <c r="AP6" s="172"/>
      <c r="AQ6" s="172"/>
      <c r="AR6" s="172"/>
      <c r="AS6" s="173"/>
    </row>
    <row r="7" spans="1:45" ht="36.75" customHeight="1" x14ac:dyDescent="0.25">
      <c r="A7" s="165"/>
      <c r="B7" s="150"/>
      <c r="C7" s="165"/>
      <c r="D7" s="175"/>
      <c r="E7" s="197"/>
      <c r="F7" s="203"/>
      <c r="G7" s="205" t="s">
        <v>52</v>
      </c>
      <c r="H7" s="205" t="s">
        <v>53</v>
      </c>
      <c r="I7" s="205" t="s">
        <v>54</v>
      </c>
      <c r="J7" s="203"/>
      <c r="K7" s="207"/>
      <c r="L7" s="159"/>
      <c r="M7" s="194"/>
      <c r="N7" s="161" t="s">
        <v>63</v>
      </c>
      <c r="O7" s="161" t="s">
        <v>55</v>
      </c>
      <c r="P7" s="161" t="s">
        <v>64</v>
      </c>
      <c r="Q7" s="152" t="s">
        <v>23</v>
      </c>
      <c r="R7" s="152" t="s">
        <v>65</v>
      </c>
      <c r="S7" s="161" t="s">
        <v>63</v>
      </c>
      <c r="T7" s="161" t="s">
        <v>55</v>
      </c>
      <c r="U7" s="161" t="s">
        <v>64</v>
      </c>
      <c r="V7" s="152" t="s">
        <v>23</v>
      </c>
      <c r="W7" s="152" t="s">
        <v>65</v>
      </c>
      <c r="X7" s="191"/>
      <c r="Y7" s="161" t="s">
        <v>63</v>
      </c>
      <c r="Z7" s="161" t="s">
        <v>55</v>
      </c>
      <c r="AA7" s="161" t="s">
        <v>64</v>
      </c>
      <c r="AB7" s="152" t="s">
        <v>23</v>
      </c>
      <c r="AC7" s="152" t="s">
        <v>65</v>
      </c>
      <c r="AD7" s="161" t="s">
        <v>63</v>
      </c>
      <c r="AE7" s="161" t="s">
        <v>55</v>
      </c>
      <c r="AF7" s="161" t="s">
        <v>64</v>
      </c>
      <c r="AG7" s="152" t="s">
        <v>23</v>
      </c>
      <c r="AH7" s="152" t="s">
        <v>65</v>
      </c>
      <c r="AI7" s="191"/>
      <c r="AJ7" s="161" t="s">
        <v>63</v>
      </c>
      <c r="AK7" s="161" t="s">
        <v>55</v>
      </c>
      <c r="AL7" s="161" t="s">
        <v>64</v>
      </c>
      <c r="AM7" s="152" t="s">
        <v>23</v>
      </c>
      <c r="AN7" s="152" t="s">
        <v>65</v>
      </c>
      <c r="AO7" s="161" t="s">
        <v>63</v>
      </c>
      <c r="AP7" s="161" t="s">
        <v>55</v>
      </c>
      <c r="AQ7" s="161" t="s">
        <v>64</v>
      </c>
      <c r="AR7" s="152" t="s">
        <v>153</v>
      </c>
      <c r="AS7" s="152" t="s">
        <v>65</v>
      </c>
    </row>
    <row r="8" spans="1:45" ht="18.75" customHeight="1" x14ac:dyDescent="0.25">
      <c r="A8" s="165"/>
      <c r="B8" s="150"/>
      <c r="C8" s="165"/>
      <c r="D8" s="175"/>
      <c r="E8" s="197"/>
      <c r="F8" s="203"/>
      <c r="G8" s="203"/>
      <c r="H8" s="203"/>
      <c r="I8" s="203"/>
      <c r="J8" s="203"/>
      <c r="K8" s="207"/>
      <c r="L8" s="159"/>
      <c r="M8" s="194"/>
      <c r="N8" s="162"/>
      <c r="O8" s="162"/>
      <c r="P8" s="162"/>
      <c r="Q8" s="153"/>
      <c r="R8" s="153"/>
      <c r="S8" s="162"/>
      <c r="T8" s="162"/>
      <c r="U8" s="162"/>
      <c r="V8" s="153"/>
      <c r="W8" s="153"/>
      <c r="X8" s="191"/>
      <c r="Y8" s="162"/>
      <c r="Z8" s="162"/>
      <c r="AA8" s="162"/>
      <c r="AB8" s="153"/>
      <c r="AC8" s="153"/>
      <c r="AD8" s="162"/>
      <c r="AE8" s="162"/>
      <c r="AF8" s="162"/>
      <c r="AG8" s="153"/>
      <c r="AH8" s="153"/>
      <c r="AI8" s="191"/>
      <c r="AJ8" s="162"/>
      <c r="AK8" s="162"/>
      <c r="AL8" s="162"/>
      <c r="AM8" s="153"/>
      <c r="AN8" s="153"/>
      <c r="AO8" s="162"/>
      <c r="AP8" s="162"/>
      <c r="AQ8" s="162"/>
      <c r="AR8" s="153"/>
      <c r="AS8" s="153"/>
    </row>
    <row r="9" spans="1:45" ht="18.75" customHeight="1" x14ac:dyDescent="0.25">
      <c r="A9" s="165"/>
      <c r="B9" s="150"/>
      <c r="C9" s="165"/>
      <c r="D9" s="175"/>
      <c r="E9" s="197"/>
      <c r="F9" s="203"/>
      <c r="G9" s="203"/>
      <c r="H9" s="203"/>
      <c r="I9" s="203"/>
      <c r="J9" s="203"/>
      <c r="K9" s="207"/>
      <c r="L9" s="159"/>
      <c r="M9" s="194"/>
      <c r="N9" s="162"/>
      <c r="O9" s="162"/>
      <c r="P9" s="162"/>
      <c r="Q9" s="153"/>
      <c r="R9" s="153"/>
      <c r="S9" s="162"/>
      <c r="T9" s="162"/>
      <c r="U9" s="162"/>
      <c r="V9" s="153"/>
      <c r="W9" s="153"/>
      <c r="X9" s="191"/>
      <c r="Y9" s="162"/>
      <c r="Z9" s="162"/>
      <c r="AA9" s="162"/>
      <c r="AB9" s="153"/>
      <c r="AC9" s="153"/>
      <c r="AD9" s="162"/>
      <c r="AE9" s="162"/>
      <c r="AF9" s="162"/>
      <c r="AG9" s="153"/>
      <c r="AH9" s="153"/>
      <c r="AI9" s="191"/>
      <c r="AJ9" s="162"/>
      <c r="AK9" s="162"/>
      <c r="AL9" s="162"/>
      <c r="AM9" s="153"/>
      <c r="AN9" s="153"/>
      <c r="AO9" s="162"/>
      <c r="AP9" s="162"/>
      <c r="AQ9" s="162"/>
      <c r="AR9" s="153"/>
      <c r="AS9" s="153"/>
    </row>
    <row r="10" spans="1:45" ht="18.75" customHeight="1" x14ac:dyDescent="0.25">
      <c r="A10" s="165"/>
      <c r="B10" s="150"/>
      <c r="C10" s="165"/>
      <c r="D10" s="175"/>
      <c r="E10" s="197"/>
      <c r="F10" s="203"/>
      <c r="G10" s="203"/>
      <c r="H10" s="203"/>
      <c r="I10" s="203"/>
      <c r="J10" s="203"/>
      <c r="K10" s="207"/>
      <c r="L10" s="159"/>
      <c r="M10" s="194"/>
      <c r="N10" s="162"/>
      <c r="O10" s="162"/>
      <c r="P10" s="162"/>
      <c r="Q10" s="153"/>
      <c r="R10" s="153"/>
      <c r="S10" s="162"/>
      <c r="T10" s="162"/>
      <c r="U10" s="162"/>
      <c r="V10" s="153"/>
      <c r="W10" s="153"/>
      <c r="X10" s="191"/>
      <c r="Y10" s="162"/>
      <c r="Z10" s="162"/>
      <c r="AA10" s="162"/>
      <c r="AB10" s="153"/>
      <c r="AC10" s="153"/>
      <c r="AD10" s="162"/>
      <c r="AE10" s="162"/>
      <c r="AF10" s="162"/>
      <c r="AG10" s="153"/>
      <c r="AH10" s="153"/>
      <c r="AI10" s="191"/>
      <c r="AJ10" s="162"/>
      <c r="AK10" s="162"/>
      <c r="AL10" s="162"/>
      <c r="AM10" s="153"/>
      <c r="AN10" s="153"/>
      <c r="AO10" s="162"/>
      <c r="AP10" s="162"/>
      <c r="AQ10" s="162"/>
      <c r="AR10" s="153"/>
      <c r="AS10" s="153"/>
    </row>
    <row r="11" spans="1:45" ht="18.75" customHeight="1" x14ac:dyDescent="0.25">
      <c r="A11" s="165"/>
      <c r="B11" s="150"/>
      <c r="C11" s="165"/>
      <c r="D11" s="175"/>
      <c r="E11" s="197"/>
      <c r="F11" s="203"/>
      <c r="G11" s="203"/>
      <c r="H11" s="203"/>
      <c r="I11" s="203"/>
      <c r="J11" s="203"/>
      <c r="K11" s="207"/>
      <c r="L11" s="159"/>
      <c r="M11" s="194"/>
      <c r="N11" s="162"/>
      <c r="O11" s="162"/>
      <c r="P11" s="162"/>
      <c r="Q11" s="153"/>
      <c r="R11" s="153"/>
      <c r="S11" s="162"/>
      <c r="T11" s="162"/>
      <c r="U11" s="162"/>
      <c r="V11" s="153"/>
      <c r="W11" s="153"/>
      <c r="X11" s="191"/>
      <c r="Y11" s="162"/>
      <c r="Z11" s="162"/>
      <c r="AA11" s="162"/>
      <c r="AB11" s="153"/>
      <c r="AC11" s="153"/>
      <c r="AD11" s="162"/>
      <c r="AE11" s="162"/>
      <c r="AF11" s="162"/>
      <c r="AG11" s="153"/>
      <c r="AH11" s="153"/>
      <c r="AI11" s="191"/>
      <c r="AJ11" s="162"/>
      <c r="AK11" s="162"/>
      <c r="AL11" s="162"/>
      <c r="AM11" s="153"/>
      <c r="AN11" s="153"/>
      <c r="AO11" s="162"/>
      <c r="AP11" s="162"/>
      <c r="AQ11" s="162"/>
      <c r="AR11" s="153"/>
      <c r="AS11" s="153"/>
    </row>
    <row r="12" spans="1:45" ht="75" customHeight="1" thickBot="1" x14ac:dyDescent="0.3">
      <c r="A12" s="166"/>
      <c r="B12" s="151"/>
      <c r="C12" s="166"/>
      <c r="D12" s="176"/>
      <c r="E12" s="198"/>
      <c r="F12" s="204"/>
      <c r="G12" s="204"/>
      <c r="H12" s="204"/>
      <c r="I12" s="204"/>
      <c r="J12" s="204"/>
      <c r="K12" s="208"/>
      <c r="L12" s="160"/>
      <c r="M12" s="195"/>
      <c r="N12" s="163"/>
      <c r="O12" s="163"/>
      <c r="P12" s="163"/>
      <c r="Q12" s="154"/>
      <c r="R12" s="154"/>
      <c r="S12" s="163"/>
      <c r="T12" s="163"/>
      <c r="U12" s="163"/>
      <c r="V12" s="154"/>
      <c r="W12" s="154"/>
      <c r="X12" s="192"/>
      <c r="Y12" s="163"/>
      <c r="Z12" s="163"/>
      <c r="AA12" s="163"/>
      <c r="AB12" s="154"/>
      <c r="AC12" s="154"/>
      <c r="AD12" s="163"/>
      <c r="AE12" s="163"/>
      <c r="AF12" s="163"/>
      <c r="AG12" s="154"/>
      <c r="AH12" s="154"/>
      <c r="AI12" s="192"/>
      <c r="AJ12" s="163"/>
      <c r="AK12" s="163"/>
      <c r="AL12" s="163"/>
      <c r="AM12" s="154"/>
      <c r="AN12" s="154"/>
      <c r="AO12" s="163"/>
      <c r="AP12" s="163"/>
      <c r="AQ12" s="163"/>
      <c r="AR12" s="154"/>
      <c r="AS12" s="154"/>
    </row>
    <row r="13" spans="1:45" ht="18.75" x14ac:dyDescent="0.3">
      <c r="A13" s="12">
        <v>1</v>
      </c>
      <c r="B13" s="16">
        <v>2</v>
      </c>
      <c r="C13" s="17">
        <v>3</v>
      </c>
      <c r="D13" s="16">
        <v>4</v>
      </c>
      <c r="E13" s="20">
        <v>5</v>
      </c>
      <c r="F13" s="21">
        <v>6</v>
      </c>
      <c r="G13" s="20">
        <v>7</v>
      </c>
      <c r="H13" s="21">
        <v>8</v>
      </c>
      <c r="I13" s="20">
        <v>9</v>
      </c>
      <c r="J13" s="21">
        <v>10</v>
      </c>
      <c r="K13" s="21">
        <v>11</v>
      </c>
      <c r="L13" s="21">
        <v>12</v>
      </c>
      <c r="M13" s="129">
        <v>13</v>
      </c>
      <c r="N13" s="18">
        <v>14</v>
      </c>
      <c r="O13" s="18">
        <v>15</v>
      </c>
      <c r="P13" s="18">
        <v>16</v>
      </c>
      <c r="Q13" s="19">
        <v>17</v>
      </c>
      <c r="R13" s="19">
        <v>18</v>
      </c>
      <c r="S13" s="19">
        <v>19</v>
      </c>
      <c r="T13" s="19">
        <v>20</v>
      </c>
      <c r="U13" s="29">
        <v>21</v>
      </c>
      <c r="V13" s="19">
        <v>22</v>
      </c>
      <c r="W13" s="19">
        <v>23</v>
      </c>
      <c r="X13" s="137">
        <v>24</v>
      </c>
      <c r="Y13" s="19">
        <v>25</v>
      </c>
      <c r="Z13" s="19">
        <v>26</v>
      </c>
      <c r="AA13" s="19">
        <v>27</v>
      </c>
      <c r="AB13" s="19">
        <v>28</v>
      </c>
      <c r="AC13" s="19">
        <v>29</v>
      </c>
      <c r="AD13" s="19">
        <v>30</v>
      </c>
      <c r="AE13" s="19">
        <v>31</v>
      </c>
      <c r="AF13" s="19">
        <v>32</v>
      </c>
      <c r="AG13" s="19">
        <v>33</v>
      </c>
      <c r="AH13" s="19">
        <v>34</v>
      </c>
      <c r="AI13" s="137">
        <v>35</v>
      </c>
      <c r="AJ13" s="19">
        <v>36</v>
      </c>
      <c r="AK13" s="19">
        <v>37</v>
      </c>
      <c r="AL13" s="19">
        <v>38</v>
      </c>
      <c r="AM13" s="19">
        <v>39</v>
      </c>
      <c r="AN13" s="19">
        <v>40</v>
      </c>
      <c r="AO13" s="19">
        <v>41</v>
      </c>
      <c r="AP13" s="19">
        <v>42</v>
      </c>
      <c r="AQ13" s="19">
        <v>43</v>
      </c>
      <c r="AR13" s="19">
        <v>44</v>
      </c>
      <c r="AS13" s="30">
        <v>45</v>
      </c>
    </row>
    <row r="14" spans="1:45" x14ac:dyDescent="0.25">
      <c r="A14" s="23" t="s">
        <v>30</v>
      </c>
      <c r="B14" s="24" t="s">
        <v>26</v>
      </c>
      <c r="C14" s="106" t="s">
        <v>121</v>
      </c>
      <c r="D14" s="28">
        <v>1476</v>
      </c>
      <c r="E14" s="28">
        <v>0</v>
      </c>
      <c r="F14" s="28">
        <v>1392</v>
      </c>
      <c r="G14" s="28">
        <v>628</v>
      </c>
      <c r="H14" s="28">
        <v>7641410</v>
      </c>
      <c r="I14" s="28">
        <v>0</v>
      </c>
      <c r="J14" s="28">
        <v>0</v>
      </c>
      <c r="K14" s="28">
        <v>12</v>
      </c>
      <c r="L14" s="28">
        <v>72</v>
      </c>
      <c r="M14" s="130">
        <v>1476</v>
      </c>
      <c r="N14" s="28">
        <v>584</v>
      </c>
      <c r="O14" s="28">
        <v>0</v>
      </c>
      <c r="P14" s="28">
        <v>4</v>
      </c>
      <c r="Q14" s="28">
        <v>24</v>
      </c>
      <c r="R14" s="28">
        <v>0</v>
      </c>
      <c r="S14" s="28">
        <v>808</v>
      </c>
      <c r="T14" s="28">
        <v>0</v>
      </c>
      <c r="U14" s="28">
        <v>8</v>
      </c>
      <c r="V14" s="28">
        <v>48</v>
      </c>
      <c r="W14" s="28">
        <v>0</v>
      </c>
      <c r="X14" s="130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130">
        <v>0</v>
      </c>
      <c r="AJ14" s="28">
        <v>0</v>
      </c>
      <c r="AK14" s="28">
        <v>0</v>
      </c>
      <c r="AL14" s="28">
        <f t="shared" ref="AL14:AS14" si="0">AL15+AL30</f>
        <v>0</v>
      </c>
      <c r="AM14" s="28">
        <f t="shared" si="0"/>
        <v>0</v>
      </c>
      <c r="AN14" s="28">
        <f t="shared" si="0"/>
        <v>0</v>
      </c>
      <c r="AO14" s="28">
        <f t="shared" si="0"/>
        <v>0</v>
      </c>
      <c r="AP14" s="28">
        <f t="shared" si="0"/>
        <v>0</v>
      </c>
      <c r="AQ14" s="28">
        <f t="shared" si="0"/>
        <v>0</v>
      </c>
      <c r="AR14" s="28" t="e">
        <f t="shared" si="0"/>
        <v>#REF!</v>
      </c>
      <c r="AS14" s="28" t="e">
        <f t="shared" si="0"/>
        <v>#REF!</v>
      </c>
    </row>
    <row r="15" spans="1:45" s="1" customFormat="1" x14ac:dyDescent="0.25">
      <c r="A15" s="23"/>
      <c r="B15" s="24" t="s">
        <v>91</v>
      </c>
      <c r="C15" s="106" t="s">
        <v>122</v>
      </c>
      <c r="D15" s="28">
        <v>1412</v>
      </c>
      <c r="E15" s="28">
        <v>0</v>
      </c>
      <c r="F15" s="28">
        <v>1328</v>
      </c>
      <c r="G15" s="28">
        <v>596</v>
      </c>
      <c r="H15" s="28">
        <v>732</v>
      </c>
      <c r="I15" s="28">
        <v>0</v>
      </c>
      <c r="J15" s="28">
        <v>0</v>
      </c>
      <c r="K15" s="28">
        <v>12</v>
      </c>
      <c r="L15" s="28">
        <v>72</v>
      </c>
      <c r="M15" s="130">
        <v>1412</v>
      </c>
      <c r="N15" s="28">
        <v>584</v>
      </c>
      <c r="O15" s="28">
        <v>0</v>
      </c>
      <c r="P15" s="28">
        <v>4</v>
      </c>
      <c r="Q15" s="28">
        <v>24</v>
      </c>
      <c r="R15" s="28">
        <v>0</v>
      </c>
      <c r="S15" s="28">
        <v>744</v>
      </c>
      <c r="T15" s="28">
        <v>0</v>
      </c>
      <c r="U15" s="28">
        <v>8</v>
      </c>
      <c r="V15" s="28">
        <v>48</v>
      </c>
      <c r="W15" s="28">
        <v>0</v>
      </c>
      <c r="X15" s="130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130">
        <v>0</v>
      </c>
      <c r="AJ15" s="28">
        <v>0</v>
      </c>
      <c r="AK15" s="28">
        <f t="shared" ref="AK15:AS15" si="1">SUM(AK16:AK29)</f>
        <v>0</v>
      </c>
      <c r="AL15" s="28">
        <f t="shared" si="1"/>
        <v>0</v>
      </c>
      <c r="AM15" s="28">
        <f t="shared" si="1"/>
        <v>0</v>
      </c>
      <c r="AN15" s="28">
        <f t="shared" si="1"/>
        <v>0</v>
      </c>
      <c r="AO15" s="28">
        <f t="shared" si="1"/>
        <v>0</v>
      </c>
      <c r="AP15" s="28">
        <f t="shared" si="1"/>
        <v>0</v>
      </c>
      <c r="AQ15" s="28">
        <f t="shared" si="1"/>
        <v>0</v>
      </c>
      <c r="AR15" s="28" t="e">
        <f t="shared" si="1"/>
        <v>#REF!</v>
      </c>
      <c r="AS15" s="28" t="e">
        <f t="shared" si="1"/>
        <v>#REF!</v>
      </c>
    </row>
    <row r="16" spans="1:45" x14ac:dyDescent="0.25">
      <c r="A16" s="45" t="s">
        <v>33</v>
      </c>
      <c r="B16" s="46" t="s">
        <v>31</v>
      </c>
      <c r="C16" s="105" t="s">
        <v>123</v>
      </c>
      <c r="D16" s="46">
        <v>82</v>
      </c>
      <c r="E16" s="55">
        <v>0</v>
      </c>
      <c r="F16" s="46">
        <v>68</v>
      </c>
      <c r="G16" s="53">
        <v>36</v>
      </c>
      <c r="H16" s="46">
        <v>32</v>
      </c>
      <c r="I16" s="56">
        <v>0</v>
      </c>
      <c r="J16" s="56">
        <v>0</v>
      </c>
      <c r="K16" s="57">
        <v>2</v>
      </c>
      <c r="L16" s="57">
        <v>12</v>
      </c>
      <c r="M16" s="60">
        <v>82</v>
      </c>
      <c r="N16" s="58">
        <v>30</v>
      </c>
      <c r="O16" s="46">
        <v>0</v>
      </c>
      <c r="P16" s="58">
        <v>0</v>
      </c>
      <c r="Q16" s="53">
        <v>0</v>
      </c>
      <c r="R16" s="46">
        <v>0</v>
      </c>
      <c r="S16" s="53">
        <v>38</v>
      </c>
      <c r="T16" s="58">
        <v>0</v>
      </c>
      <c r="U16" s="52">
        <v>2</v>
      </c>
      <c r="V16" s="53">
        <v>12</v>
      </c>
      <c r="W16" s="53">
        <v>0</v>
      </c>
      <c r="X16" s="62">
        <v>0</v>
      </c>
      <c r="Y16" s="53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138">
        <v>0</v>
      </c>
      <c r="AJ16" s="50">
        <v>0</v>
      </c>
      <c r="AK16" s="50">
        <f t="shared" ref="AK16:AQ16" si="2">AH16</f>
        <v>0</v>
      </c>
      <c r="AL16" s="50">
        <f t="shared" si="2"/>
        <v>0</v>
      </c>
      <c r="AM16" s="50">
        <f t="shared" si="2"/>
        <v>0</v>
      </c>
      <c r="AN16" s="50">
        <f t="shared" si="2"/>
        <v>0</v>
      </c>
      <c r="AO16" s="50">
        <f t="shared" si="2"/>
        <v>0</v>
      </c>
      <c r="AP16" s="50">
        <f t="shared" si="2"/>
        <v>0</v>
      </c>
      <c r="AQ16" s="50">
        <f t="shared" si="2"/>
        <v>0</v>
      </c>
      <c r="AR16" s="50">
        <f>AO16</f>
        <v>0</v>
      </c>
      <c r="AS16" s="51">
        <f>AP16</f>
        <v>0</v>
      </c>
    </row>
    <row r="17" spans="1:45" s="1" customFormat="1" x14ac:dyDescent="0.25">
      <c r="A17" s="45" t="s">
        <v>34</v>
      </c>
      <c r="B17" s="46" t="s">
        <v>32</v>
      </c>
      <c r="C17" s="105" t="s">
        <v>124</v>
      </c>
      <c r="D17" s="46">
        <v>146</v>
      </c>
      <c r="E17" s="55">
        <v>0</v>
      </c>
      <c r="F17" s="46">
        <v>132</v>
      </c>
      <c r="G17" s="53">
        <v>64</v>
      </c>
      <c r="H17" s="46">
        <v>68</v>
      </c>
      <c r="I17" s="56">
        <v>0</v>
      </c>
      <c r="J17" s="56">
        <v>0</v>
      </c>
      <c r="K17" s="57">
        <v>2</v>
      </c>
      <c r="L17" s="57">
        <v>12</v>
      </c>
      <c r="M17" s="60">
        <v>146</v>
      </c>
      <c r="N17" s="58">
        <v>54</v>
      </c>
      <c r="O17" s="46">
        <v>0</v>
      </c>
      <c r="P17" s="58">
        <v>0</v>
      </c>
      <c r="Q17" s="53">
        <v>0</v>
      </c>
      <c r="R17" s="46">
        <v>0</v>
      </c>
      <c r="S17" s="53">
        <v>78</v>
      </c>
      <c r="T17" s="58">
        <v>0</v>
      </c>
      <c r="U17" s="52">
        <v>2</v>
      </c>
      <c r="V17" s="53">
        <v>12</v>
      </c>
      <c r="W17" s="53">
        <v>0</v>
      </c>
      <c r="X17" s="62">
        <v>0</v>
      </c>
      <c r="Y17" s="53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138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1">
        <v>0</v>
      </c>
    </row>
    <row r="18" spans="1:45" s="1" customFormat="1" x14ac:dyDescent="0.25">
      <c r="A18" s="45" t="s">
        <v>35</v>
      </c>
      <c r="B18" s="46" t="s">
        <v>10</v>
      </c>
      <c r="C18" s="105" t="s">
        <v>125</v>
      </c>
      <c r="D18" s="46">
        <v>108</v>
      </c>
      <c r="E18" s="55">
        <v>0</v>
      </c>
      <c r="F18" s="46">
        <v>108</v>
      </c>
      <c r="G18" s="53">
        <v>2</v>
      </c>
      <c r="H18" s="46">
        <v>106</v>
      </c>
      <c r="I18" s="57">
        <v>0</v>
      </c>
      <c r="J18" s="57">
        <v>0</v>
      </c>
      <c r="K18" s="46">
        <v>0</v>
      </c>
      <c r="L18" s="46">
        <v>0</v>
      </c>
      <c r="M18" s="60">
        <v>108</v>
      </c>
      <c r="N18" s="58">
        <v>40</v>
      </c>
      <c r="O18" s="58">
        <v>0</v>
      </c>
      <c r="P18" s="58">
        <v>0</v>
      </c>
      <c r="Q18" s="53">
        <v>0</v>
      </c>
      <c r="R18" s="53">
        <v>0</v>
      </c>
      <c r="S18" s="53">
        <v>68</v>
      </c>
      <c r="T18" s="53">
        <v>0</v>
      </c>
      <c r="U18" s="52">
        <v>0</v>
      </c>
      <c r="V18" s="53">
        <v>0</v>
      </c>
      <c r="W18" s="53">
        <v>0</v>
      </c>
      <c r="X18" s="138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138">
        <v>0</v>
      </c>
      <c r="AJ18" s="50">
        <v>0</v>
      </c>
      <c r="AK18" s="50">
        <f t="shared" ref="AK18:AO18" si="3">AM16</f>
        <v>0</v>
      </c>
      <c r="AL18" s="50">
        <f t="shared" si="3"/>
        <v>0</v>
      </c>
      <c r="AM18" s="50">
        <f t="shared" si="3"/>
        <v>0</v>
      </c>
      <c r="AN18" s="50">
        <f t="shared" si="3"/>
        <v>0</v>
      </c>
      <c r="AO18" s="50">
        <f t="shared" si="3"/>
        <v>0</v>
      </c>
      <c r="AP18" s="50">
        <f>AR16</f>
        <v>0</v>
      </c>
      <c r="AQ18" s="50">
        <f>AS16</f>
        <v>0</v>
      </c>
      <c r="AR18" s="50" t="e">
        <f>#REF!</f>
        <v>#REF!</v>
      </c>
      <c r="AS18" s="51" t="e">
        <f>#REF!</f>
        <v>#REF!</v>
      </c>
    </row>
    <row r="19" spans="1:45" x14ac:dyDescent="0.25">
      <c r="A19" s="45" t="s">
        <v>36</v>
      </c>
      <c r="B19" s="46" t="s">
        <v>74</v>
      </c>
      <c r="C19" s="105" t="s">
        <v>126</v>
      </c>
      <c r="D19" s="46">
        <v>240</v>
      </c>
      <c r="E19" s="55">
        <v>0</v>
      </c>
      <c r="F19" s="46">
        <v>212</v>
      </c>
      <c r="G19" s="46">
        <v>116</v>
      </c>
      <c r="H19" s="46">
        <v>96</v>
      </c>
      <c r="I19" s="57">
        <v>0</v>
      </c>
      <c r="J19" s="57">
        <v>0</v>
      </c>
      <c r="K19" s="46">
        <v>4</v>
      </c>
      <c r="L19" s="46">
        <v>24</v>
      </c>
      <c r="M19" s="60">
        <v>240</v>
      </c>
      <c r="N19" s="58">
        <v>90</v>
      </c>
      <c r="O19" s="58">
        <v>0</v>
      </c>
      <c r="P19" s="58">
        <v>2</v>
      </c>
      <c r="Q19" s="53">
        <v>12</v>
      </c>
      <c r="R19" s="53">
        <v>0</v>
      </c>
      <c r="S19" s="53">
        <v>122</v>
      </c>
      <c r="T19" s="53">
        <v>0</v>
      </c>
      <c r="U19" s="52">
        <v>2</v>
      </c>
      <c r="V19" s="53">
        <v>12</v>
      </c>
      <c r="W19" s="53">
        <v>0</v>
      </c>
      <c r="X19" s="138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138">
        <v>0</v>
      </c>
      <c r="AJ19" s="50">
        <v>0</v>
      </c>
      <c r="AK19" s="50">
        <f t="shared" ref="AK19:AQ23" si="4">AK18</f>
        <v>0</v>
      </c>
      <c r="AL19" s="50">
        <f t="shared" si="4"/>
        <v>0</v>
      </c>
      <c r="AM19" s="50">
        <f t="shared" si="4"/>
        <v>0</v>
      </c>
      <c r="AN19" s="50">
        <f t="shared" si="4"/>
        <v>0</v>
      </c>
      <c r="AO19" s="50">
        <f t="shared" si="4"/>
        <v>0</v>
      </c>
      <c r="AP19" s="50">
        <f t="shared" si="4"/>
        <v>0</v>
      </c>
      <c r="AQ19" s="50">
        <f t="shared" si="4"/>
        <v>0</v>
      </c>
      <c r="AR19" s="50" t="e">
        <f t="shared" ref="AR19:AS23" si="5">AR18</f>
        <v>#REF!</v>
      </c>
      <c r="AS19" s="51" t="e">
        <f t="shared" si="5"/>
        <v>#REF!</v>
      </c>
    </row>
    <row r="20" spans="1:45" x14ac:dyDescent="0.25">
      <c r="A20" s="45" t="s">
        <v>37</v>
      </c>
      <c r="B20" s="46" t="s">
        <v>29</v>
      </c>
      <c r="C20" s="105" t="s">
        <v>124</v>
      </c>
      <c r="D20" s="46">
        <v>144</v>
      </c>
      <c r="E20" s="55">
        <v>0</v>
      </c>
      <c r="F20" s="46">
        <v>130</v>
      </c>
      <c r="G20" s="46">
        <v>42</v>
      </c>
      <c r="H20" s="46">
        <v>88</v>
      </c>
      <c r="I20" s="57">
        <v>0</v>
      </c>
      <c r="J20" s="57">
        <v>0</v>
      </c>
      <c r="K20" s="46">
        <v>2</v>
      </c>
      <c r="L20" s="46">
        <v>12</v>
      </c>
      <c r="M20" s="60">
        <v>144</v>
      </c>
      <c r="N20" s="58">
        <v>50</v>
      </c>
      <c r="O20" s="58">
        <v>0</v>
      </c>
      <c r="P20" s="58">
        <v>0</v>
      </c>
      <c r="Q20" s="53">
        <v>0</v>
      </c>
      <c r="R20" s="53">
        <v>0</v>
      </c>
      <c r="S20" s="53">
        <v>80</v>
      </c>
      <c r="T20" s="53">
        <v>0</v>
      </c>
      <c r="U20" s="52">
        <v>2</v>
      </c>
      <c r="V20" s="53">
        <v>12</v>
      </c>
      <c r="W20" s="53">
        <v>0</v>
      </c>
      <c r="X20" s="138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138">
        <v>0</v>
      </c>
      <c r="AJ20" s="50">
        <v>0</v>
      </c>
      <c r="AK20" s="50">
        <f t="shared" si="4"/>
        <v>0</v>
      </c>
      <c r="AL20" s="50">
        <f t="shared" si="4"/>
        <v>0</v>
      </c>
      <c r="AM20" s="50">
        <f t="shared" si="4"/>
        <v>0</v>
      </c>
      <c r="AN20" s="50">
        <f t="shared" si="4"/>
        <v>0</v>
      </c>
      <c r="AO20" s="50">
        <f t="shared" si="4"/>
        <v>0</v>
      </c>
      <c r="AP20" s="50">
        <f t="shared" si="4"/>
        <v>0</v>
      </c>
      <c r="AQ20" s="50">
        <f t="shared" si="4"/>
        <v>0</v>
      </c>
      <c r="AR20" s="50" t="e">
        <f t="shared" si="5"/>
        <v>#REF!</v>
      </c>
      <c r="AS20" s="51" t="e">
        <f t="shared" si="5"/>
        <v>#REF!</v>
      </c>
    </row>
    <row r="21" spans="1:45" x14ac:dyDescent="0.25">
      <c r="A21" s="45" t="s">
        <v>38</v>
      </c>
      <c r="B21" s="46" t="s">
        <v>82</v>
      </c>
      <c r="C21" s="54" t="s">
        <v>125</v>
      </c>
      <c r="D21" s="46">
        <v>82</v>
      </c>
      <c r="E21" s="55">
        <v>0</v>
      </c>
      <c r="F21" s="46">
        <v>82</v>
      </c>
      <c r="G21" s="46">
        <v>50</v>
      </c>
      <c r="H21" s="46">
        <v>32</v>
      </c>
      <c r="I21" s="57">
        <v>0</v>
      </c>
      <c r="J21" s="57">
        <v>0</v>
      </c>
      <c r="K21" s="46">
        <v>0</v>
      </c>
      <c r="L21" s="46">
        <v>0</v>
      </c>
      <c r="M21" s="60">
        <v>82</v>
      </c>
      <c r="N21" s="58">
        <v>32</v>
      </c>
      <c r="O21" s="58">
        <v>0</v>
      </c>
      <c r="P21" s="58">
        <v>0</v>
      </c>
      <c r="Q21" s="53">
        <v>0</v>
      </c>
      <c r="R21" s="53">
        <v>0</v>
      </c>
      <c r="S21" s="53">
        <v>52</v>
      </c>
      <c r="T21" s="53">
        <v>0</v>
      </c>
      <c r="U21" s="52">
        <v>0</v>
      </c>
      <c r="V21" s="53">
        <v>0</v>
      </c>
      <c r="W21" s="53">
        <v>0</v>
      </c>
      <c r="X21" s="138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138">
        <v>0</v>
      </c>
      <c r="AJ21" s="50">
        <v>0</v>
      </c>
      <c r="AK21" s="50">
        <f t="shared" si="4"/>
        <v>0</v>
      </c>
      <c r="AL21" s="50">
        <f t="shared" si="4"/>
        <v>0</v>
      </c>
      <c r="AM21" s="50">
        <f t="shared" si="4"/>
        <v>0</v>
      </c>
      <c r="AN21" s="50">
        <f t="shared" si="4"/>
        <v>0</v>
      </c>
      <c r="AO21" s="50">
        <f t="shared" si="4"/>
        <v>0</v>
      </c>
      <c r="AP21" s="50">
        <f t="shared" si="4"/>
        <v>0</v>
      </c>
      <c r="AQ21" s="50">
        <f t="shared" si="4"/>
        <v>0</v>
      </c>
      <c r="AR21" s="50" t="e">
        <f t="shared" si="5"/>
        <v>#REF!</v>
      </c>
      <c r="AS21" s="51" t="e">
        <f t="shared" si="5"/>
        <v>#REF!</v>
      </c>
    </row>
    <row r="22" spans="1:45" x14ac:dyDescent="0.25">
      <c r="A22" s="45" t="s">
        <v>39</v>
      </c>
      <c r="B22" s="46" t="s">
        <v>83</v>
      </c>
      <c r="C22" s="54" t="s">
        <v>125</v>
      </c>
      <c r="D22" s="46">
        <v>42</v>
      </c>
      <c r="E22" s="55">
        <v>0</v>
      </c>
      <c r="F22" s="46">
        <v>42</v>
      </c>
      <c r="G22" s="46">
        <v>28</v>
      </c>
      <c r="H22" s="46">
        <v>14</v>
      </c>
      <c r="I22" s="57">
        <v>0</v>
      </c>
      <c r="J22" s="57">
        <v>0</v>
      </c>
      <c r="K22" s="46">
        <v>0</v>
      </c>
      <c r="L22" s="46">
        <v>0</v>
      </c>
      <c r="M22" s="60">
        <v>42</v>
      </c>
      <c r="N22" s="58">
        <v>0</v>
      </c>
      <c r="O22" s="58">
        <v>0</v>
      </c>
      <c r="P22" s="58">
        <v>0</v>
      </c>
      <c r="Q22" s="53">
        <v>0</v>
      </c>
      <c r="R22" s="53">
        <v>0</v>
      </c>
      <c r="S22" s="53">
        <v>42</v>
      </c>
      <c r="T22" s="53">
        <v>0</v>
      </c>
      <c r="U22" s="52">
        <v>0</v>
      </c>
      <c r="V22" s="53">
        <v>0</v>
      </c>
      <c r="W22" s="53">
        <v>0</v>
      </c>
      <c r="X22" s="138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138">
        <v>0</v>
      </c>
      <c r="AJ22" s="50">
        <v>0</v>
      </c>
      <c r="AK22" s="50">
        <f t="shared" si="4"/>
        <v>0</v>
      </c>
      <c r="AL22" s="50">
        <f t="shared" si="4"/>
        <v>0</v>
      </c>
      <c r="AM22" s="50">
        <f t="shared" si="4"/>
        <v>0</v>
      </c>
      <c r="AN22" s="50">
        <f t="shared" si="4"/>
        <v>0</v>
      </c>
      <c r="AO22" s="50">
        <f t="shared" si="4"/>
        <v>0</v>
      </c>
      <c r="AP22" s="50">
        <f t="shared" si="4"/>
        <v>0</v>
      </c>
      <c r="AQ22" s="50">
        <f t="shared" si="4"/>
        <v>0</v>
      </c>
      <c r="AR22" s="50" t="e">
        <f t="shared" si="5"/>
        <v>#REF!</v>
      </c>
      <c r="AS22" s="51" t="e">
        <f t="shared" si="5"/>
        <v>#REF!</v>
      </c>
    </row>
    <row r="23" spans="1:45" x14ac:dyDescent="0.25">
      <c r="A23" s="45" t="s">
        <v>40</v>
      </c>
      <c r="B23" s="46" t="s">
        <v>84</v>
      </c>
      <c r="C23" s="54" t="s">
        <v>125</v>
      </c>
      <c r="D23" s="46">
        <v>70</v>
      </c>
      <c r="E23" s="55">
        <v>0</v>
      </c>
      <c r="F23" s="46">
        <v>70</v>
      </c>
      <c r="G23" s="46">
        <v>40</v>
      </c>
      <c r="H23" s="46">
        <v>30</v>
      </c>
      <c r="I23" s="57">
        <v>0</v>
      </c>
      <c r="J23" s="57">
        <v>0</v>
      </c>
      <c r="K23" s="46">
        <v>0</v>
      </c>
      <c r="L23" s="46">
        <v>0</v>
      </c>
      <c r="M23" s="60">
        <v>70</v>
      </c>
      <c r="N23" s="58">
        <v>0</v>
      </c>
      <c r="O23" s="58">
        <v>0</v>
      </c>
      <c r="P23" s="58">
        <v>0</v>
      </c>
      <c r="Q23" s="53">
        <v>0</v>
      </c>
      <c r="R23" s="53">
        <v>0</v>
      </c>
      <c r="S23" s="53">
        <v>70</v>
      </c>
      <c r="T23" s="53">
        <v>0</v>
      </c>
      <c r="U23" s="52">
        <v>0</v>
      </c>
      <c r="V23" s="53">
        <v>0</v>
      </c>
      <c r="W23" s="53">
        <v>0</v>
      </c>
      <c r="X23" s="138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138">
        <v>0</v>
      </c>
      <c r="AJ23" s="50">
        <v>0</v>
      </c>
      <c r="AK23" s="50">
        <f t="shared" si="4"/>
        <v>0</v>
      </c>
      <c r="AL23" s="50">
        <f t="shared" si="4"/>
        <v>0</v>
      </c>
      <c r="AM23" s="50">
        <f t="shared" si="4"/>
        <v>0</v>
      </c>
      <c r="AN23" s="50">
        <f t="shared" si="4"/>
        <v>0</v>
      </c>
      <c r="AO23" s="50">
        <f t="shared" si="4"/>
        <v>0</v>
      </c>
      <c r="AP23" s="50">
        <f t="shared" si="4"/>
        <v>0</v>
      </c>
      <c r="AQ23" s="50">
        <f t="shared" si="4"/>
        <v>0</v>
      </c>
      <c r="AR23" s="50" t="e">
        <f t="shared" si="5"/>
        <v>#REF!</v>
      </c>
      <c r="AS23" s="51" t="e">
        <f t="shared" si="5"/>
        <v>#REF!</v>
      </c>
    </row>
    <row r="24" spans="1:45" ht="15" customHeight="1" x14ac:dyDescent="0.25">
      <c r="A24" s="45" t="s">
        <v>41</v>
      </c>
      <c r="B24" s="46" t="s">
        <v>11</v>
      </c>
      <c r="C24" s="105" t="s">
        <v>125</v>
      </c>
      <c r="D24" s="46">
        <v>134</v>
      </c>
      <c r="E24" s="55">
        <v>0</v>
      </c>
      <c r="F24" s="46">
        <v>134</v>
      </c>
      <c r="G24" s="46">
        <v>80</v>
      </c>
      <c r="H24" s="46">
        <v>54</v>
      </c>
      <c r="I24" s="57">
        <v>0</v>
      </c>
      <c r="J24" s="57">
        <v>0</v>
      </c>
      <c r="K24" s="46">
        <v>0</v>
      </c>
      <c r="L24" s="46">
        <v>0</v>
      </c>
      <c r="M24" s="60">
        <v>134</v>
      </c>
      <c r="N24" s="59">
        <v>38</v>
      </c>
      <c r="O24" s="58">
        <v>0</v>
      </c>
      <c r="P24" s="58">
        <v>0</v>
      </c>
      <c r="Q24" s="53">
        <v>0</v>
      </c>
      <c r="R24" s="53">
        <v>0</v>
      </c>
      <c r="S24" s="53">
        <v>96</v>
      </c>
      <c r="T24" s="53">
        <v>0</v>
      </c>
      <c r="U24" s="52">
        <v>0</v>
      </c>
      <c r="V24" s="53">
        <v>0</v>
      </c>
      <c r="W24" s="53">
        <v>0</v>
      </c>
      <c r="X24" s="138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138">
        <v>0</v>
      </c>
      <c r="AJ24" s="50">
        <v>0</v>
      </c>
      <c r="AK24" s="50">
        <f t="shared" ref="AK24:AS24" si="6">AK23</f>
        <v>0</v>
      </c>
      <c r="AL24" s="50">
        <f t="shared" si="6"/>
        <v>0</v>
      </c>
      <c r="AM24" s="50">
        <f t="shared" si="6"/>
        <v>0</v>
      </c>
      <c r="AN24" s="50">
        <f t="shared" si="6"/>
        <v>0</v>
      </c>
      <c r="AO24" s="50">
        <f t="shared" si="6"/>
        <v>0</v>
      </c>
      <c r="AP24" s="50">
        <f t="shared" si="6"/>
        <v>0</v>
      </c>
      <c r="AQ24" s="50">
        <f t="shared" si="6"/>
        <v>0</v>
      </c>
      <c r="AR24" s="50" t="e">
        <f t="shared" si="6"/>
        <v>#REF!</v>
      </c>
      <c r="AS24" s="51" t="e">
        <f t="shared" si="6"/>
        <v>#REF!</v>
      </c>
    </row>
    <row r="25" spans="1:45" ht="15" customHeight="1" x14ac:dyDescent="0.25">
      <c r="A25" s="43" t="s">
        <v>42</v>
      </c>
      <c r="B25" s="46" t="s">
        <v>27</v>
      </c>
      <c r="C25" s="54" t="s">
        <v>127</v>
      </c>
      <c r="D25" s="46">
        <v>122</v>
      </c>
      <c r="E25" s="55">
        <v>0</v>
      </c>
      <c r="F25" s="46">
        <v>108</v>
      </c>
      <c r="G25" s="60">
        <v>56</v>
      </c>
      <c r="H25" s="46">
        <v>52</v>
      </c>
      <c r="I25" s="57">
        <v>0</v>
      </c>
      <c r="J25" s="57">
        <v>0</v>
      </c>
      <c r="K25" s="46">
        <v>2</v>
      </c>
      <c r="L25" s="46">
        <v>12</v>
      </c>
      <c r="M25" s="60">
        <v>122</v>
      </c>
      <c r="N25" s="59">
        <v>108</v>
      </c>
      <c r="O25" s="58">
        <v>0</v>
      </c>
      <c r="P25" s="58">
        <v>2</v>
      </c>
      <c r="Q25" s="53">
        <v>12</v>
      </c>
      <c r="R25" s="53">
        <v>0</v>
      </c>
      <c r="S25" s="53">
        <v>0</v>
      </c>
      <c r="T25" s="53">
        <v>0</v>
      </c>
      <c r="U25" s="52">
        <v>0</v>
      </c>
      <c r="V25" s="53">
        <v>0</v>
      </c>
      <c r="W25" s="61">
        <v>0</v>
      </c>
      <c r="X25" s="138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138">
        <v>0</v>
      </c>
      <c r="AJ25" s="50">
        <v>0</v>
      </c>
      <c r="AK25" s="50">
        <f t="shared" ref="AK25:AS25" si="7">AK24</f>
        <v>0</v>
      </c>
      <c r="AL25" s="50">
        <f t="shared" si="7"/>
        <v>0</v>
      </c>
      <c r="AM25" s="50">
        <f t="shared" si="7"/>
        <v>0</v>
      </c>
      <c r="AN25" s="50">
        <f t="shared" si="7"/>
        <v>0</v>
      </c>
      <c r="AO25" s="50">
        <f t="shared" si="7"/>
        <v>0</v>
      </c>
      <c r="AP25" s="50">
        <f t="shared" si="7"/>
        <v>0</v>
      </c>
      <c r="AQ25" s="50">
        <f t="shared" si="7"/>
        <v>0</v>
      </c>
      <c r="AR25" s="50" t="e">
        <f t="shared" si="7"/>
        <v>#REF!</v>
      </c>
      <c r="AS25" s="51" t="e">
        <f t="shared" si="7"/>
        <v>#REF!</v>
      </c>
    </row>
    <row r="26" spans="1:45" s="1" customFormat="1" ht="15.75" x14ac:dyDescent="0.25">
      <c r="A26" s="43" t="s">
        <v>43</v>
      </c>
      <c r="B26" s="46" t="s">
        <v>28</v>
      </c>
      <c r="C26" s="105" t="s">
        <v>128</v>
      </c>
      <c r="D26" s="46">
        <v>70</v>
      </c>
      <c r="E26" s="55">
        <v>0</v>
      </c>
      <c r="F26" s="46">
        <v>70</v>
      </c>
      <c r="G26" s="60">
        <v>42</v>
      </c>
      <c r="H26" s="46">
        <v>28</v>
      </c>
      <c r="I26" s="57">
        <v>0</v>
      </c>
      <c r="J26" s="57">
        <v>0</v>
      </c>
      <c r="K26" s="46">
        <v>0</v>
      </c>
      <c r="L26" s="46">
        <v>0</v>
      </c>
      <c r="M26" s="60">
        <v>70</v>
      </c>
      <c r="N26" s="59">
        <v>70</v>
      </c>
      <c r="O26" s="58">
        <v>0</v>
      </c>
      <c r="P26" s="58">
        <v>0</v>
      </c>
      <c r="Q26" s="53">
        <v>0</v>
      </c>
      <c r="R26" s="53">
        <v>0</v>
      </c>
      <c r="S26" s="53">
        <v>0</v>
      </c>
      <c r="T26" s="53">
        <v>0</v>
      </c>
      <c r="U26" s="52">
        <v>0</v>
      </c>
      <c r="V26" s="53">
        <v>0</v>
      </c>
      <c r="W26" s="61">
        <v>0</v>
      </c>
      <c r="X26" s="138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138">
        <v>0</v>
      </c>
      <c r="AJ26" s="50">
        <v>0</v>
      </c>
      <c r="AK26" s="50">
        <f t="shared" ref="AK26:AS26" si="8">AK25</f>
        <v>0</v>
      </c>
      <c r="AL26" s="50">
        <f t="shared" si="8"/>
        <v>0</v>
      </c>
      <c r="AM26" s="50">
        <f t="shared" si="8"/>
        <v>0</v>
      </c>
      <c r="AN26" s="50">
        <f t="shared" si="8"/>
        <v>0</v>
      </c>
      <c r="AO26" s="50">
        <f t="shared" si="8"/>
        <v>0</v>
      </c>
      <c r="AP26" s="50">
        <f t="shared" si="8"/>
        <v>0</v>
      </c>
      <c r="AQ26" s="50">
        <f t="shared" si="8"/>
        <v>0</v>
      </c>
      <c r="AR26" s="50" t="e">
        <f t="shared" si="8"/>
        <v>#REF!</v>
      </c>
      <c r="AS26" s="51" t="e">
        <f t="shared" si="8"/>
        <v>#REF!</v>
      </c>
    </row>
    <row r="27" spans="1:45" ht="15.75" x14ac:dyDescent="0.25">
      <c r="A27" s="43" t="s">
        <v>44</v>
      </c>
      <c r="B27" s="46" t="s">
        <v>12</v>
      </c>
      <c r="C27" s="105" t="s">
        <v>125</v>
      </c>
      <c r="D27" s="46">
        <v>72</v>
      </c>
      <c r="E27" s="55">
        <v>0</v>
      </c>
      <c r="F27" s="46">
        <v>72</v>
      </c>
      <c r="G27" s="60">
        <v>12</v>
      </c>
      <c r="H27" s="46">
        <v>60</v>
      </c>
      <c r="I27" s="57">
        <v>0</v>
      </c>
      <c r="J27" s="57">
        <v>0</v>
      </c>
      <c r="K27" s="46">
        <v>0</v>
      </c>
      <c r="L27" s="46">
        <v>0</v>
      </c>
      <c r="M27" s="62">
        <v>72</v>
      </c>
      <c r="N27" s="63">
        <v>32</v>
      </c>
      <c r="O27" s="62">
        <v>0</v>
      </c>
      <c r="P27" s="62">
        <v>0</v>
      </c>
      <c r="Q27" s="53">
        <v>0</v>
      </c>
      <c r="R27" s="53">
        <v>0</v>
      </c>
      <c r="S27" s="53">
        <v>40</v>
      </c>
      <c r="T27" s="53">
        <v>0</v>
      </c>
      <c r="U27" s="52">
        <v>0</v>
      </c>
      <c r="V27" s="53">
        <v>0</v>
      </c>
      <c r="W27" s="61">
        <v>0</v>
      </c>
      <c r="X27" s="138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138">
        <v>0</v>
      </c>
      <c r="AJ27" s="50">
        <v>0</v>
      </c>
      <c r="AK27" s="50">
        <f t="shared" ref="AK27:AS27" si="9">AK26</f>
        <v>0</v>
      </c>
      <c r="AL27" s="50">
        <f t="shared" si="9"/>
        <v>0</v>
      </c>
      <c r="AM27" s="50">
        <f t="shared" si="9"/>
        <v>0</v>
      </c>
      <c r="AN27" s="50">
        <f t="shared" si="9"/>
        <v>0</v>
      </c>
      <c r="AO27" s="50">
        <f t="shared" si="9"/>
        <v>0</v>
      </c>
      <c r="AP27" s="50">
        <f t="shared" si="9"/>
        <v>0</v>
      </c>
      <c r="AQ27" s="50">
        <f t="shared" si="9"/>
        <v>0</v>
      </c>
      <c r="AR27" s="50" t="e">
        <f t="shared" si="9"/>
        <v>#REF!</v>
      </c>
      <c r="AS27" s="51" t="e">
        <f t="shared" si="9"/>
        <v>#REF!</v>
      </c>
    </row>
    <row r="28" spans="1:45" s="1" customFormat="1" ht="15.75" x14ac:dyDescent="0.25">
      <c r="A28" s="43" t="s">
        <v>45</v>
      </c>
      <c r="B28" s="46" t="s">
        <v>129</v>
      </c>
      <c r="C28" s="105" t="s">
        <v>125</v>
      </c>
      <c r="D28" s="46">
        <v>68</v>
      </c>
      <c r="E28" s="55">
        <v>0</v>
      </c>
      <c r="F28" s="46">
        <v>68</v>
      </c>
      <c r="G28" s="60">
        <v>22</v>
      </c>
      <c r="H28" s="46">
        <v>46</v>
      </c>
      <c r="I28" s="57">
        <v>0</v>
      </c>
      <c r="J28" s="57">
        <v>0</v>
      </c>
      <c r="K28" s="46">
        <v>0</v>
      </c>
      <c r="L28" s="46">
        <v>0</v>
      </c>
      <c r="M28" s="62">
        <v>68</v>
      </c>
      <c r="N28" s="63">
        <v>32</v>
      </c>
      <c r="O28" s="62">
        <v>0</v>
      </c>
      <c r="P28" s="62">
        <v>0</v>
      </c>
      <c r="Q28" s="53">
        <v>0</v>
      </c>
      <c r="R28" s="53">
        <v>0</v>
      </c>
      <c r="S28" s="53">
        <v>36</v>
      </c>
      <c r="T28" s="53">
        <v>0</v>
      </c>
      <c r="U28" s="52">
        <v>0</v>
      </c>
      <c r="V28" s="53">
        <v>0</v>
      </c>
      <c r="W28" s="61">
        <v>0</v>
      </c>
      <c r="X28" s="138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138">
        <v>0</v>
      </c>
      <c r="AJ28" s="50">
        <v>0</v>
      </c>
      <c r="AK28" s="50">
        <f t="shared" ref="AK28:AS28" si="10">AK27</f>
        <v>0</v>
      </c>
      <c r="AL28" s="50">
        <f t="shared" si="10"/>
        <v>0</v>
      </c>
      <c r="AM28" s="50">
        <f t="shared" si="10"/>
        <v>0</v>
      </c>
      <c r="AN28" s="50">
        <f t="shared" si="10"/>
        <v>0</v>
      </c>
      <c r="AO28" s="50">
        <f t="shared" si="10"/>
        <v>0</v>
      </c>
      <c r="AP28" s="50">
        <f t="shared" si="10"/>
        <v>0</v>
      </c>
      <c r="AQ28" s="50">
        <f t="shared" si="10"/>
        <v>0</v>
      </c>
      <c r="AR28" s="50" t="e">
        <f t="shared" si="10"/>
        <v>#REF!</v>
      </c>
      <c r="AS28" s="51" t="e">
        <f t="shared" si="10"/>
        <v>#REF!</v>
      </c>
    </row>
    <row r="29" spans="1:45" s="1" customFormat="1" ht="15.75" x14ac:dyDescent="0.25">
      <c r="A29" s="43"/>
      <c r="B29" s="46" t="s">
        <v>85</v>
      </c>
      <c r="C29" s="105" t="s">
        <v>125</v>
      </c>
      <c r="D29" s="46">
        <v>32</v>
      </c>
      <c r="E29" s="55">
        <v>0</v>
      </c>
      <c r="F29" s="46">
        <v>32</v>
      </c>
      <c r="G29" s="60">
        <v>6</v>
      </c>
      <c r="H29" s="46">
        <v>26</v>
      </c>
      <c r="I29" s="57">
        <v>0</v>
      </c>
      <c r="J29" s="57">
        <v>0</v>
      </c>
      <c r="K29" s="46">
        <v>0</v>
      </c>
      <c r="L29" s="46">
        <v>0</v>
      </c>
      <c r="M29" s="62">
        <v>32</v>
      </c>
      <c r="N29" s="62">
        <v>10</v>
      </c>
      <c r="O29" s="62">
        <v>0</v>
      </c>
      <c r="P29" s="62">
        <v>0</v>
      </c>
      <c r="Q29" s="53">
        <v>0</v>
      </c>
      <c r="R29" s="53">
        <v>0</v>
      </c>
      <c r="S29" s="53">
        <v>22</v>
      </c>
      <c r="T29" s="53">
        <v>0</v>
      </c>
      <c r="U29" s="52">
        <v>0</v>
      </c>
      <c r="V29" s="53">
        <v>0</v>
      </c>
      <c r="W29" s="61">
        <v>0</v>
      </c>
      <c r="X29" s="138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138">
        <v>0</v>
      </c>
      <c r="AJ29" s="50">
        <v>0</v>
      </c>
      <c r="AK29" s="50">
        <f t="shared" ref="AK29:AS29" si="11">AK28</f>
        <v>0</v>
      </c>
      <c r="AL29" s="50">
        <f t="shared" si="11"/>
        <v>0</v>
      </c>
      <c r="AM29" s="50">
        <f t="shared" si="11"/>
        <v>0</v>
      </c>
      <c r="AN29" s="50">
        <f t="shared" si="11"/>
        <v>0</v>
      </c>
      <c r="AO29" s="50">
        <f t="shared" si="11"/>
        <v>0</v>
      </c>
      <c r="AP29" s="50">
        <f t="shared" si="11"/>
        <v>0</v>
      </c>
      <c r="AQ29" s="50">
        <f t="shared" si="11"/>
        <v>0</v>
      </c>
      <c r="AR29" s="50" t="e">
        <f t="shared" si="11"/>
        <v>#REF!</v>
      </c>
      <c r="AS29" s="51" t="e">
        <f t="shared" si="11"/>
        <v>#REF!</v>
      </c>
    </row>
    <row r="30" spans="1:45" s="1" customFormat="1" ht="26.25" x14ac:dyDescent="0.25">
      <c r="A30" s="43"/>
      <c r="B30" s="25" t="s">
        <v>93</v>
      </c>
      <c r="C30" s="107" t="s">
        <v>130</v>
      </c>
      <c r="D30" s="46">
        <v>64</v>
      </c>
      <c r="E30" s="46">
        <v>0</v>
      </c>
      <c r="F30" s="46">
        <v>64</v>
      </c>
      <c r="G30" s="46">
        <v>32</v>
      </c>
      <c r="H30" s="46">
        <v>32</v>
      </c>
      <c r="I30" s="46">
        <v>0</v>
      </c>
      <c r="J30" s="46">
        <v>0</v>
      </c>
      <c r="K30" s="46">
        <v>0</v>
      </c>
      <c r="L30" s="46">
        <v>0</v>
      </c>
      <c r="M30" s="60">
        <v>64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64</v>
      </c>
      <c r="T30" s="46">
        <v>0</v>
      </c>
      <c r="U30" s="46">
        <v>0</v>
      </c>
      <c r="V30" s="46">
        <v>0</v>
      </c>
      <c r="W30" s="46">
        <v>0</v>
      </c>
      <c r="X30" s="60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0</v>
      </c>
      <c r="AI30" s="60">
        <v>0</v>
      </c>
      <c r="AJ30" s="46">
        <v>0</v>
      </c>
      <c r="AK30" s="46">
        <f t="shared" ref="AK30:AS30" si="12">SUM(AK31:AK32)</f>
        <v>0</v>
      </c>
      <c r="AL30" s="46">
        <f t="shared" si="12"/>
        <v>0</v>
      </c>
      <c r="AM30" s="46">
        <f t="shared" si="12"/>
        <v>0</v>
      </c>
      <c r="AN30" s="46">
        <f t="shared" si="12"/>
        <v>0</v>
      </c>
      <c r="AO30" s="46">
        <f t="shared" si="12"/>
        <v>0</v>
      </c>
      <c r="AP30" s="46">
        <f t="shared" si="12"/>
        <v>0</v>
      </c>
      <c r="AQ30" s="46">
        <f t="shared" si="12"/>
        <v>0</v>
      </c>
      <c r="AR30" s="46">
        <f t="shared" si="12"/>
        <v>0</v>
      </c>
      <c r="AS30" s="46">
        <f t="shared" si="12"/>
        <v>0</v>
      </c>
    </row>
    <row r="31" spans="1:45" s="1" customFormat="1" ht="16.5" customHeight="1" x14ac:dyDescent="0.25">
      <c r="A31" s="43" t="s">
        <v>94</v>
      </c>
      <c r="B31" s="46" t="s">
        <v>92</v>
      </c>
      <c r="C31" s="105" t="s">
        <v>125</v>
      </c>
      <c r="D31" s="46">
        <v>32</v>
      </c>
      <c r="E31" s="55">
        <v>0</v>
      </c>
      <c r="F31" s="46">
        <v>32</v>
      </c>
      <c r="G31" s="60">
        <v>16</v>
      </c>
      <c r="H31" s="46">
        <v>16</v>
      </c>
      <c r="I31" s="57">
        <v>0</v>
      </c>
      <c r="J31" s="57">
        <v>0</v>
      </c>
      <c r="K31" s="46">
        <v>0</v>
      </c>
      <c r="L31" s="46">
        <v>0</v>
      </c>
      <c r="M31" s="62">
        <v>32</v>
      </c>
      <c r="N31" s="62">
        <v>0</v>
      </c>
      <c r="O31" s="62">
        <v>0</v>
      </c>
      <c r="P31" s="62">
        <v>0</v>
      </c>
      <c r="Q31" s="53">
        <v>0</v>
      </c>
      <c r="R31" s="53">
        <v>0</v>
      </c>
      <c r="S31" s="53">
        <v>32</v>
      </c>
      <c r="T31" s="53">
        <v>0</v>
      </c>
      <c r="U31" s="52">
        <v>0</v>
      </c>
      <c r="V31" s="53">
        <v>0</v>
      </c>
      <c r="W31" s="61">
        <v>0</v>
      </c>
      <c r="X31" s="138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138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</row>
    <row r="32" spans="1:45" s="1" customFormat="1" ht="15.75" customHeight="1" x14ac:dyDescent="0.25">
      <c r="A32" s="43" t="s">
        <v>95</v>
      </c>
      <c r="B32" s="46" t="s">
        <v>96</v>
      </c>
      <c r="C32" s="105" t="s">
        <v>125</v>
      </c>
      <c r="D32" s="46">
        <v>32</v>
      </c>
      <c r="E32" s="55">
        <v>0</v>
      </c>
      <c r="F32" s="46">
        <v>32</v>
      </c>
      <c r="G32" s="60">
        <v>16</v>
      </c>
      <c r="H32" s="46">
        <v>16</v>
      </c>
      <c r="I32" s="57">
        <v>0</v>
      </c>
      <c r="J32" s="57">
        <v>0</v>
      </c>
      <c r="K32" s="46">
        <v>0</v>
      </c>
      <c r="L32" s="46">
        <v>0</v>
      </c>
      <c r="M32" s="62">
        <v>32</v>
      </c>
      <c r="N32" s="62">
        <v>0</v>
      </c>
      <c r="O32" s="62">
        <v>0</v>
      </c>
      <c r="P32" s="62">
        <v>0</v>
      </c>
      <c r="Q32" s="53">
        <v>0</v>
      </c>
      <c r="R32" s="53">
        <v>0</v>
      </c>
      <c r="S32" s="53">
        <v>32</v>
      </c>
      <c r="T32" s="53">
        <v>0</v>
      </c>
      <c r="U32" s="52">
        <v>0</v>
      </c>
      <c r="V32" s="53">
        <v>0</v>
      </c>
      <c r="W32" s="61">
        <v>0</v>
      </c>
      <c r="X32" s="138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138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</row>
    <row r="33" spans="1:55" s="11" customFormat="1" x14ac:dyDescent="0.25">
      <c r="A33" s="26" t="s">
        <v>13</v>
      </c>
      <c r="B33" s="34" t="s">
        <v>68</v>
      </c>
      <c r="C33" s="33" t="s">
        <v>131</v>
      </c>
      <c r="D33" s="32">
        <v>740</v>
      </c>
      <c r="E33" s="32">
        <v>86</v>
      </c>
      <c r="F33" s="32">
        <v>654</v>
      </c>
      <c r="G33" s="32">
        <v>230</v>
      </c>
      <c r="H33" s="32">
        <v>424</v>
      </c>
      <c r="I33" s="32">
        <v>0</v>
      </c>
      <c r="J33" s="32">
        <v>0</v>
      </c>
      <c r="K33" s="32">
        <v>0</v>
      </c>
      <c r="L33" s="32">
        <v>0</v>
      </c>
      <c r="M33" s="131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131">
        <v>436</v>
      </c>
      <c r="Y33" s="32">
        <v>270</v>
      </c>
      <c r="Z33" s="32">
        <v>0</v>
      </c>
      <c r="AA33" s="32">
        <v>0</v>
      </c>
      <c r="AB33" s="32">
        <v>0</v>
      </c>
      <c r="AC33" s="32">
        <v>48</v>
      </c>
      <c r="AD33" s="32">
        <v>112</v>
      </c>
      <c r="AE33" s="32">
        <v>0</v>
      </c>
      <c r="AF33" s="32">
        <v>0</v>
      </c>
      <c r="AG33" s="32">
        <v>0</v>
      </c>
      <c r="AH33" s="32">
        <v>6</v>
      </c>
      <c r="AI33" s="131">
        <v>304</v>
      </c>
      <c r="AJ33" s="32">
        <v>160</v>
      </c>
      <c r="AK33" s="32">
        <v>0</v>
      </c>
      <c r="AL33" s="32">
        <v>0</v>
      </c>
      <c r="AM33" s="32">
        <v>0</v>
      </c>
      <c r="AN33" s="32">
        <v>24</v>
      </c>
      <c r="AO33" s="32">
        <v>112</v>
      </c>
      <c r="AP33" s="32">
        <v>0</v>
      </c>
      <c r="AQ33" s="32">
        <v>0</v>
      </c>
      <c r="AR33" s="32">
        <v>0</v>
      </c>
      <c r="AS33" s="32">
        <v>8</v>
      </c>
    </row>
    <row r="34" spans="1:55" x14ac:dyDescent="0.25">
      <c r="A34" s="47" t="s">
        <v>14</v>
      </c>
      <c r="B34" s="44" t="str">
        <f>'[3]План УП'!B15</f>
        <v>Основы материаловедения</v>
      </c>
      <c r="C34" s="68" t="s">
        <v>132</v>
      </c>
      <c r="D34" s="46">
        <v>58</v>
      </c>
      <c r="E34" s="55">
        <v>10</v>
      </c>
      <c r="F34" s="46">
        <v>48</v>
      </c>
      <c r="G34" s="46">
        <v>28</v>
      </c>
      <c r="H34" s="46">
        <v>20</v>
      </c>
      <c r="I34" s="57">
        <v>0</v>
      </c>
      <c r="J34" s="57">
        <v>0</v>
      </c>
      <c r="K34" s="46">
        <v>0</v>
      </c>
      <c r="L34" s="46">
        <v>0</v>
      </c>
      <c r="M34" s="60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62">
        <v>58</v>
      </c>
      <c r="Y34" s="62">
        <v>48</v>
      </c>
      <c r="Z34" s="62">
        <v>0</v>
      </c>
      <c r="AA34" s="62">
        <v>0</v>
      </c>
      <c r="AB34" s="53">
        <v>0</v>
      </c>
      <c r="AC34" s="53">
        <v>10</v>
      </c>
      <c r="AD34" s="53">
        <v>0</v>
      </c>
      <c r="AE34" s="53">
        <v>0</v>
      </c>
      <c r="AF34" s="52">
        <v>0</v>
      </c>
      <c r="AG34" s="53">
        <v>0</v>
      </c>
      <c r="AH34" s="53">
        <v>0</v>
      </c>
      <c r="AI34" s="62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</row>
    <row r="35" spans="1:55" x14ac:dyDescent="0.25">
      <c r="A35" s="47" t="s">
        <v>15</v>
      </c>
      <c r="B35" s="44" t="str">
        <f>'[3]План УП'!B16</f>
        <v>Безопасность жизнедеятельности</v>
      </c>
      <c r="C35" s="68" t="s">
        <v>133</v>
      </c>
      <c r="D35" s="46">
        <v>50</v>
      </c>
      <c r="E35" s="55">
        <v>12</v>
      </c>
      <c r="F35" s="46">
        <v>38</v>
      </c>
      <c r="G35" s="46">
        <v>26</v>
      </c>
      <c r="H35" s="46">
        <v>12</v>
      </c>
      <c r="I35" s="57">
        <v>0</v>
      </c>
      <c r="J35" s="57">
        <v>0</v>
      </c>
      <c r="K35" s="46">
        <v>0</v>
      </c>
      <c r="L35" s="46">
        <v>0</v>
      </c>
      <c r="M35" s="60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60">
        <v>50</v>
      </c>
      <c r="Y35" s="58">
        <v>38</v>
      </c>
      <c r="Z35" s="58">
        <v>0</v>
      </c>
      <c r="AA35" s="58">
        <v>0</v>
      </c>
      <c r="AB35" s="53">
        <v>0</v>
      </c>
      <c r="AC35" s="53">
        <v>12</v>
      </c>
      <c r="AD35" s="53">
        <v>0</v>
      </c>
      <c r="AE35" s="53">
        <v>0</v>
      </c>
      <c r="AF35" s="52">
        <v>0</v>
      </c>
      <c r="AG35" s="53">
        <v>0</v>
      </c>
      <c r="AH35" s="53">
        <v>0</v>
      </c>
      <c r="AI35" s="62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</row>
    <row r="36" spans="1:55" x14ac:dyDescent="0.25">
      <c r="A36" s="47" t="s">
        <v>16</v>
      </c>
      <c r="B36" s="44" t="str">
        <f>'[3]План УП'!B17</f>
        <v>История дизайна</v>
      </c>
      <c r="C36" s="69" t="s">
        <v>133</v>
      </c>
      <c r="D36" s="46">
        <v>44</v>
      </c>
      <c r="E36" s="55">
        <v>8</v>
      </c>
      <c r="F36" s="46">
        <v>36</v>
      </c>
      <c r="G36" s="46">
        <v>26</v>
      </c>
      <c r="H36" s="46">
        <v>10</v>
      </c>
      <c r="I36" s="57">
        <v>0</v>
      </c>
      <c r="J36" s="57">
        <v>0</v>
      </c>
      <c r="K36" s="46">
        <v>0</v>
      </c>
      <c r="L36" s="46">
        <v>0</v>
      </c>
      <c r="M36" s="60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60">
        <v>44</v>
      </c>
      <c r="Y36" s="58">
        <v>36</v>
      </c>
      <c r="Z36" s="58">
        <v>0</v>
      </c>
      <c r="AA36" s="58">
        <v>0</v>
      </c>
      <c r="AB36" s="53">
        <v>0</v>
      </c>
      <c r="AC36" s="53">
        <v>8</v>
      </c>
      <c r="AD36" s="53">
        <v>0</v>
      </c>
      <c r="AE36" s="53">
        <v>0</v>
      </c>
      <c r="AF36" s="52">
        <v>0</v>
      </c>
      <c r="AG36" s="53">
        <v>0</v>
      </c>
      <c r="AH36" s="53">
        <v>0</v>
      </c>
      <c r="AI36" s="62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0</v>
      </c>
      <c r="AT36" s="147"/>
    </row>
    <row r="37" spans="1:55" x14ac:dyDescent="0.25">
      <c r="A37" s="47" t="s">
        <v>17</v>
      </c>
      <c r="B37" s="44" t="str">
        <f>'[3]План УП'!B18</f>
        <v>Основы дизайна и композиции</v>
      </c>
      <c r="C37" s="68" t="s">
        <v>133</v>
      </c>
      <c r="D37" s="46">
        <v>64</v>
      </c>
      <c r="E37" s="55">
        <v>12</v>
      </c>
      <c r="F37" s="46">
        <v>52</v>
      </c>
      <c r="G37" s="46">
        <v>32</v>
      </c>
      <c r="H37" s="46">
        <v>20</v>
      </c>
      <c r="I37" s="57">
        <v>0</v>
      </c>
      <c r="J37" s="57">
        <v>0</v>
      </c>
      <c r="K37" s="46">
        <v>0</v>
      </c>
      <c r="L37" s="46">
        <v>0</v>
      </c>
      <c r="M37" s="60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60">
        <v>64</v>
      </c>
      <c r="Y37" s="58">
        <v>52</v>
      </c>
      <c r="Z37" s="58">
        <v>0</v>
      </c>
      <c r="AA37" s="58">
        <v>0</v>
      </c>
      <c r="AB37" s="53">
        <v>0</v>
      </c>
      <c r="AC37" s="53">
        <v>12</v>
      </c>
      <c r="AD37" s="53">
        <v>0</v>
      </c>
      <c r="AE37" s="53">
        <v>0</v>
      </c>
      <c r="AF37" s="52">
        <v>0</v>
      </c>
      <c r="AG37" s="53">
        <v>0</v>
      </c>
      <c r="AH37" s="53">
        <v>0</v>
      </c>
      <c r="AI37" s="62">
        <v>0</v>
      </c>
      <c r="AJ37" s="53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</row>
    <row r="38" spans="1:55" s="116" customFormat="1" x14ac:dyDescent="0.25">
      <c r="A38" s="110" t="s">
        <v>18</v>
      </c>
      <c r="B38" s="111" t="str">
        <f>'[3]План УП'!B19</f>
        <v>Основы экономической деятельности</v>
      </c>
      <c r="C38" s="112" t="s">
        <v>134</v>
      </c>
      <c r="D38" s="60">
        <v>78</v>
      </c>
      <c r="E38" s="113">
        <v>14</v>
      </c>
      <c r="F38" s="60">
        <v>64</v>
      </c>
      <c r="G38" s="60">
        <v>38</v>
      </c>
      <c r="H38" s="60">
        <v>26</v>
      </c>
      <c r="I38" s="114">
        <v>0</v>
      </c>
      <c r="J38" s="114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2">
        <v>0</v>
      </c>
      <c r="Y38" s="60">
        <v>0</v>
      </c>
      <c r="Z38" s="60">
        <v>0</v>
      </c>
      <c r="AA38" s="60">
        <v>0</v>
      </c>
      <c r="AB38" s="62">
        <v>0</v>
      </c>
      <c r="AC38" s="62">
        <v>0</v>
      </c>
      <c r="AD38" s="62">
        <v>0</v>
      </c>
      <c r="AE38" s="62">
        <v>0</v>
      </c>
      <c r="AF38" s="115">
        <v>0</v>
      </c>
      <c r="AG38" s="62">
        <v>0</v>
      </c>
      <c r="AH38" s="62">
        <v>0</v>
      </c>
      <c r="AI38" s="62">
        <v>78</v>
      </c>
      <c r="AJ38" s="62">
        <v>64</v>
      </c>
      <c r="AK38" s="62">
        <v>0</v>
      </c>
      <c r="AL38" s="62">
        <v>0</v>
      </c>
      <c r="AM38" s="62">
        <v>0</v>
      </c>
      <c r="AN38" s="62">
        <v>14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</row>
    <row r="39" spans="1:55" s="87" customFormat="1" ht="25.5" customHeight="1" x14ac:dyDescent="0.25">
      <c r="A39" s="47" t="s">
        <v>19</v>
      </c>
      <c r="B39" s="44" t="str">
        <f>'[3]План УП'!B20</f>
        <v>Иностранный язык в профессиональной деятельности</v>
      </c>
      <c r="C39" s="125" t="s">
        <v>135</v>
      </c>
      <c r="D39" s="46">
        <v>142</v>
      </c>
      <c r="E39" s="55">
        <v>0</v>
      </c>
      <c r="F39" s="46">
        <v>142</v>
      </c>
      <c r="G39" s="46">
        <v>2</v>
      </c>
      <c r="H39" s="46">
        <v>140</v>
      </c>
      <c r="I39" s="57">
        <v>0</v>
      </c>
      <c r="J39" s="57">
        <v>0</v>
      </c>
      <c r="K39" s="46">
        <v>0</v>
      </c>
      <c r="L39" s="46">
        <v>0</v>
      </c>
      <c r="M39" s="60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60">
        <v>72</v>
      </c>
      <c r="Y39" s="58">
        <v>32</v>
      </c>
      <c r="Z39" s="58">
        <v>0</v>
      </c>
      <c r="AA39" s="58">
        <v>0</v>
      </c>
      <c r="AB39" s="53">
        <v>0</v>
      </c>
      <c r="AC39" s="53">
        <v>0</v>
      </c>
      <c r="AD39" s="53">
        <v>40</v>
      </c>
      <c r="AE39" s="53">
        <v>0</v>
      </c>
      <c r="AF39" s="52">
        <v>0</v>
      </c>
      <c r="AG39" s="53">
        <v>0</v>
      </c>
      <c r="AH39" s="53">
        <v>0</v>
      </c>
      <c r="AI39" s="62">
        <v>70</v>
      </c>
      <c r="AJ39" s="53">
        <v>32</v>
      </c>
      <c r="AK39" s="53">
        <v>0</v>
      </c>
      <c r="AL39" s="53">
        <v>0</v>
      </c>
      <c r="AM39" s="53">
        <v>0</v>
      </c>
      <c r="AN39" s="53">
        <v>0</v>
      </c>
      <c r="AO39" s="53">
        <v>38</v>
      </c>
      <c r="AP39" s="53">
        <v>0</v>
      </c>
      <c r="AQ39" s="53">
        <v>0</v>
      </c>
      <c r="AR39" s="53">
        <v>0</v>
      </c>
      <c r="AS39" s="53">
        <v>0</v>
      </c>
    </row>
    <row r="40" spans="1:55" s="1" customFormat="1" ht="16.5" customHeight="1" x14ac:dyDescent="0.25">
      <c r="A40" s="47" t="s">
        <v>20</v>
      </c>
      <c r="B40" s="44" t="str">
        <f>'[3]План УП'!B21</f>
        <v>Физическая культура</v>
      </c>
      <c r="C40" s="125" t="s">
        <v>135</v>
      </c>
      <c r="D40" s="46">
        <v>142</v>
      </c>
      <c r="E40" s="55">
        <v>0</v>
      </c>
      <c r="F40" s="46">
        <v>142</v>
      </c>
      <c r="G40" s="46">
        <v>2</v>
      </c>
      <c r="H40" s="46">
        <v>140</v>
      </c>
      <c r="I40" s="57">
        <v>0</v>
      </c>
      <c r="J40" s="57">
        <v>0</v>
      </c>
      <c r="K40" s="46">
        <v>0</v>
      </c>
      <c r="L40" s="46">
        <v>0</v>
      </c>
      <c r="M40" s="60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60">
        <v>72</v>
      </c>
      <c r="Y40" s="58">
        <v>32</v>
      </c>
      <c r="Z40" s="58">
        <v>0</v>
      </c>
      <c r="AA40" s="58">
        <v>0</v>
      </c>
      <c r="AB40" s="53">
        <v>0</v>
      </c>
      <c r="AC40" s="53">
        <v>0</v>
      </c>
      <c r="AD40" s="53">
        <v>40</v>
      </c>
      <c r="AE40" s="53">
        <v>0</v>
      </c>
      <c r="AF40" s="52">
        <v>0</v>
      </c>
      <c r="AG40" s="53">
        <v>0</v>
      </c>
      <c r="AH40" s="53">
        <v>0</v>
      </c>
      <c r="AI40" s="62">
        <v>70</v>
      </c>
      <c r="AJ40" s="53">
        <v>32</v>
      </c>
      <c r="AK40" s="53">
        <v>0</v>
      </c>
      <c r="AL40" s="53">
        <v>0</v>
      </c>
      <c r="AM40" s="53">
        <v>0</v>
      </c>
      <c r="AN40" s="53">
        <v>0</v>
      </c>
      <c r="AO40" s="53">
        <v>38</v>
      </c>
      <c r="AP40" s="53">
        <v>0</v>
      </c>
      <c r="AQ40" s="53">
        <v>0</v>
      </c>
      <c r="AR40" s="53">
        <v>0</v>
      </c>
      <c r="AS40" s="53">
        <v>0</v>
      </c>
    </row>
    <row r="41" spans="1:55" s="1" customFormat="1" x14ac:dyDescent="0.25">
      <c r="A41" s="47" t="s">
        <v>98</v>
      </c>
      <c r="B41" s="44" t="s">
        <v>99</v>
      </c>
      <c r="C41" s="68" t="s">
        <v>136</v>
      </c>
      <c r="D41" s="46">
        <v>38</v>
      </c>
      <c r="E41" s="55">
        <v>6</v>
      </c>
      <c r="F41" s="46">
        <v>32</v>
      </c>
      <c r="G41" s="46">
        <v>18</v>
      </c>
      <c r="H41" s="46">
        <v>14</v>
      </c>
      <c r="I41" s="57">
        <v>0</v>
      </c>
      <c r="J41" s="57">
        <v>0</v>
      </c>
      <c r="K41" s="46">
        <v>0</v>
      </c>
      <c r="L41" s="46">
        <v>0</v>
      </c>
      <c r="M41" s="60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60">
        <v>38</v>
      </c>
      <c r="Y41" s="58">
        <v>0</v>
      </c>
      <c r="Z41" s="58">
        <v>0</v>
      </c>
      <c r="AA41" s="58">
        <v>0</v>
      </c>
      <c r="AB41" s="53">
        <v>0</v>
      </c>
      <c r="AC41" s="53">
        <v>0</v>
      </c>
      <c r="AD41" s="53">
        <v>32</v>
      </c>
      <c r="AE41" s="53">
        <v>0</v>
      </c>
      <c r="AF41" s="52">
        <v>0</v>
      </c>
      <c r="AG41" s="53">
        <v>0</v>
      </c>
      <c r="AH41" s="53">
        <v>6</v>
      </c>
      <c r="AI41" s="62">
        <v>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126"/>
    </row>
    <row r="42" spans="1:55" s="1" customFormat="1" x14ac:dyDescent="0.25">
      <c r="A42" s="47" t="s">
        <v>100</v>
      </c>
      <c r="B42" s="44" t="s">
        <v>101</v>
      </c>
      <c r="C42" s="68" t="s">
        <v>137</v>
      </c>
      <c r="D42" s="46">
        <v>38</v>
      </c>
      <c r="E42" s="55">
        <v>6</v>
      </c>
      <c r="F42" s="46">
        <v>32</v>
      </c>
      <c r="G42" s="46">
        <v>20</v>
      </c>
      <c r="H42" s="46">
        <v>12</v>
      </c>
      <c r="I42" s="57">
        <v>0</v>
      </c>
      <c r="J42" s="57">
        <v>0</v>
      </c>
      <c r="K42" s="46">
        <v>0</v>
      </c>
      <c r="L42" s="46">
        <v>0</v>
      </c>
      <c r="M42" s="60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60">
        <v>38</v>
      </c>
      <c r="Y42" s="58">
        <v>32</v>
      </c>
      <c r="Z42" s="58">
        <v>0</v>
      </c>
      <c r="AA42" s="58">
        <v>0</v>
      </c>
      <c r="AB42" s="53">
        <v>0</v>
      </c>
      <c r="AC42" s="53">
        <v>6</v>
      </c>
      <c r="AD42" s="53">
        <v>0</v>
      </c>
      <c r="AE42" s="53">
        <v>0</v>
      </c>
      <c r="AF42" s="52">
        <v>0</v>
      </c>
      <c r="AG42" s="53">
        <v>0</v>
      </c>
      <c r="AH42" s="53">
        <v>0</v>
      </c>
      <c r="AI42" s="62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</row>
    <row r="43" spans="1:55" s="1" customFormat="1" x14ac:dyDescent="0.25">
      <c r="A43" s="47" t="s">
        <v>102</v>
      </c>
      <c r="B43" s="44" t="s">
        <v>103</v>
      </c>
      <c r="C43" s="68" t="s">
        <v>138</v>
      </c>
      <c r="D43" s="46">
        <v>44</v>
      </c>
      <c r="E43" s="55">
        <v>8</v>
      </c>
      <c r="F43" s="46">
        <v>36</v>
      </c>
      <c r="G43" s="46">
        <v>24</v>
      </c>
      <c r="H43" s="46">
        <v>12</v>
      </c>
      <c r="I43" s="57">
        <v>0</v>
      </c>
      <c r="J43" s="57">
        <v>0</v>
      </c>
      <c r="K43" s="46">
        <v>0</v>
      </c>
      <c r="L43" s="46">
        <v>0</v>
      </c>
      <c r="M43" s="60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60">
        <v>0</v>
      </c>
      <c r="Y43" s="58">
        <v>0</v>
      </c>
      <c r="Z43" s="58">
        <v>0</v>
      </c>
      <c r="AA43" s="58">
        <v>0</v>
      </c>
      <c r="AB43" s="53">
        <v>0</v>
      </c>
      <c r="AC43" s="53">
        <v>0</v>
      </c>
      <c r="AD43" s="53">
        <v>0</v>
      </c>
      <c r="AE43" s="53">
        <v>0</v>
      </c>
      <c r="AF43" s="52">
        <v>0</v>
      </c>
      <c r="AG43" s="53">
        <v>0</v>
      </c>
      <c r="AH43" s="53">
        <v>0</v>
      </c>
      <c r="AI43" s="62">
        <v>44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36</v>
      </c>
      <c r="AP43" s="53">
        <v>0</v>
      </c>
      <c r="AQ43" s="53">
        <v>0</v>
      </c>
      <c r="AR43" s="53">
        <v>0</v>
      </c>
      <c r="AS43" s="53">
        <v>8</v>
      </c>
    </row>
    <row r="44" spans="1:55" s="1" customFormat="1" x14ac:dyDescent="0.25">
      <c r="A44" s="47" t="s">
        <v>104</v>
      </c>
      <c r="B44" s="44" t="s">
        <v>105</v>
      </c>
      <c r="C44" s="68" t="s">
        <v>139</v>
      </c>
      <c r="D44" s="46">
        <v>42</v>
      </c>
      <c r="E44" s="55">
        <v>10</v>
      </c>
      <c r="F44" s="46">
        <v>32</v>
      </c>
      <c r="G44" s="46">
        <v>14</v>
      </c>
      <c r="H44" s="46">
        <v>18</v>
      </c>
      <c r="I44" s="57">
        <v>0</v>
      </c>
      <c r="J44" s="57">
        <v>0</v>
      </c>
      <c r="K44" s="46">
        <v>0</v>
      </c>
      <c r="L44" s="46">
        <v>0</v>
      </c>
      <c r="M44" s="60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60">
        <v>0</v>
      </c>
      <c r="Y44" s="58">
        <v>0</v>
      </c>
      <c r="Z44" s="58">
        <v>0</v>
      </c>
      <c r="AA44" s="58">
        <v>0</v>
      </c>
      <c r="AB44" s="53">
        <v>0</v>
      </c>
      <c r="AC44" s="53">
        <v>0</v>
      </c>
      <c r="AD44" s="53">
        <v>0</v>
      </c>
      <c r="AE44" s="53">
        <v>0</v>
      </c>
      <c r="AF44" s="52">
        <v>0</v>
      </c>
      <c r="AG44" s="53">
        <v>0</v>
      </c>
      <c r="AH44" s="53">
        <v>0</v>
      </c>
      <c r="AI44" s="62">
        <v>42</v>
      </c>
      <c r="AJ44" s="53">
        <v>32</v>
      </c>
      <c r="AK44" s="53">
        <v>0</v>
      </c>
      <c r="AL44" s="53">
        <v>0</v>
      </c>
      <c r="AM44" s="53">
        <v>0</v>
      </c>
      <c r="AN44" s="53">
        <v>10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</row>
    <row r="45" spans="1:55" s="88" customFormat="1" x14ac:dyDescent="0.25">
      <c r="A45" s="26" t="str">
        <f>'[3]План УП'!A24</f>
        <v>П.00</v>
      </c>
      <c r="B45" s="34" t="str">
        <f>'[3]План УП'!B24</f>
        <v>Профессиональный цикл</v>
      </c>
      <c r="C45" s="33" t="s">
        <v>140</v>
      </c>
      <c r="D45" s="35">
        <v>2176</v>
      </c>
      <c r="E45" s="35">
        <v>280</v>
      </c>
      <c r="F45" s="35">
        <v>1188</v>
      </c>
      <c r="G45" s="35">
        <v>552</v>
      </c>
      <c r="H45" s="35">
        <v>606</v>
      </c>
      <c r="I45" s="35">
        <v>30</v>
      </c>
      <c r="J45" s="35">
        <v>576</v>
      </c>
      <c r="K45" s="35">
        <v>12</v>
      </c>
      <c r="L45" s="35">
        <v>120</v>
      </c>
      <c r="M45" s="132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132">
        <v>1040</v>
      </c>
      <c r="Y45" s="35">
        <v>214</v>
      </c>
      <c r="Z45" s="35">
        <v>18</v>
      </c>
      <c r="AA45" s="35">
        <v>2</v>
      </c>
      <c r="AB45" s="35">
        <v>12</v>
      </c>
      <c r="AC45" s="35">
        <v>48</v>
      </c>
      <c r="AD45" s="35">
        <v>402</v>
      </c>
      <c r="AE45" s="35">
        <v>198</v>
      </c>
      <c r="AF45" s="35">
        <v>6</v>
      </c>
      <c r="AG45" s="35">
        <v>48</v>
      </c>
      <c r="AH45" s="35">
        <v>92</v>
      </c>
      <c r="AI45" s="132">
        <v>1136</v>
      </c>
      <c r="AJ45" s="35">
        <v>220</v>
      </c>
      <c r="AK45" s="35">
        <v>144</v>
      </c>
      <c r="AL45" s="35">
        <v>2</v>
      </c>
      <c r="AM45" s="35">
        <v>24</v>
      </c>
      <c r="AN45" s="35">
        <v>38</v>
      </c>
      <c r="AO45" s="35">
        <v>352</v>
      </c>
      <c r="AP45" s="35">
        <v>216</v>
      </c>
      <c r="AQ45" s="35">
        <v>2</v>
      </c>
      <c r="AR45" s="35">
        <v>36</v>
      </c>
      <c r="AS45" s="35">
        <v>102</v>
      </c>
    </row>
    <row r="46" spans="1:55" s="6" customFormat="1" ht="25.5" x14ac:dyDescent="0.25">
      <c r="A46" s="26" t="str">
        <f>'[3]План УП'!A25</f>
        <v>ПМ.01</v>
      </c>
      <c r="B46" s="34" t="str">
        <f>'[3]План УП'!B25</f>
        <v>Разработка технического задания на продукт   графического дизайна</v>
      </c>
      <c r="C46" s="33" t="s">
        <v>141</v>
      </c>
      <c r="D46" s="32">
        <v>590</v>
      </c>
      <c r="E46" s="32">
        <v>74</v>
      </c>
      <c r="F46" s="32">
        <v>332</v>
      </c>
      <c r="G46" s="32">
        <v>162</v>
      </c>
      <c r="H46" s="32">
        <v>170</v>
      </c>
      <c r="I46" s="32">
        <v>0</v>
      </c>
      <c r="J46" s="32">
        <v>144</v>
      </c>
      <c r="K46" s="32">
        <v>4</v>
      </c>
      <c r="L46" s="32">
        <v>36</v>
      </c>
      <c r="M46" s="131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131">
        <v>590</v>
      </c>
      <c r="Y46" s="32">
        <v>214</v>
      </c>
      <c r="Z46" s="32">
        <v>18</v>
      </c>
      <c r="AA46" s="32">
        <v>2</v>
      </c>
      <c r="AB46" s="32">
        <v>12</v>
      </c>
      <c r="AC46" s="32">
        <v>48</v>
      </c>
      <c r="AD46" s="32">
        <v>118</v>
      </c>
      <c r="AE46" s="32">
        <v>126</v>
      </c>
      <c r="AF46" s="32">
        <v>2</v>
      </c>
      <c r="AG46" s="32">
        <v>24</v>
      </c>
      <c r="AH46" s="32">
        <v>26</v>
      </c>
      <c r="AI46" s="131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</row>
    <row r="47" spans="1:55" s="5" customFormat="1" ht="14.25" customHeight="1" x14ac:dyDescent="0.25">
      <c r="A47" s="48" t="str">
        <f>'[3]План УП'!A26</f>
        <v>МДК 01.01</v>
      </c>
      <c r="B47" s="49" t="str">
        <f>'[3]План УП'!B26</f>
        <v>Дизайн - проектирование</v>
      </c>
      <c r="C47" s="92" t="s">
        <v>142</v>
      </c>
      <c r="D47" s="58">
        <v>234</v>
      </c>
      <c r="E47" s="64">
        <v>38</v>
      </c>
      <c r="F47" s="58">
        <v>182</v>
      </c>
      <c r="G47" s="58">
        <v>90</v>
      </c>
      <c r="H47" s="58">
        <v>92</v>
      </c>
      <c r="I47" s="65">
        <v>0</v>
      </c>
      <c r="J47" s="65">
        <v>0</v>
      </c>
      <c r="K47" s="58">
        <v>2</v>
      </c>
      <c r="L47" s="58">
        <v>12</v>
      </c>
      <c r="M47" s="60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60">
        <v>234</v>
      </c>
      <c r="Y47" s="58">
        <v>182</v>
      </c>
      <c r="Z47" s="58">
        <v>0</v>
      </c>
      <c r="AA47" s="58">
        <v>2</v>
      </c>
      <c r="AB47" s="66">
        <v>12</v>
      </c>
      <c r="AC47" s="66">
        <v>38</v>
      </c>
      <c r="AD47" s="66">
        <v>0</v>
      </c>
      <c r="AE47" s="66">
        <v>0</v>
      </c>
      <c r="AF47" s="67">
        <v>0</v>
      </c>
      <c r="AG47" s="66">
        <v>0</v>
      </c>
      <c r="AH47" s="66">
        <v>0</v>
      </c>
      <c r="AI47" s="62">
        <v>0</v>
      </c>
      <c r="AJ47" s="66">
        <v>0</v>
      </c>
      <c r="AK47" s="66">
        <v>0</v>
      </c>
      <c r="AL47" s="66">
        <v>0</v>
      </c>
      <c r="AM47" s="66">
        <v>0</v>
      </c>
      <c r="AN47" s="66">
        <v>0</v>
      </c>
      <c r="AO47" s="66">
        <v>0</v>
      </c>
      <c r="AP47" s="66">
        <v>0</v>
      </c>
      <c r="AQ47" s="66">
        <v>0</v>
      </c>
      <c r="AR47" s="66">
        <v>0</v>
      </c>
      <c r="AS47" s="66">
        <v>0</v>
      </c>
    </row>
    <row r="48" spans="1:55" s="5" customFormat="1" ht="14.25" customHeight="1" x14ac:dyDescent="0.25">
      <c r="A48" s="48" t="str">
        <f>'[3]План УП'!A27</f>
        <v>МДК 01.02</v>
      </c>
      <c r="B48" s="49" t="str">
        <f>'[3]План УП'!B27</f>
        <v>Проектная графика</v>
      </c>
      <c r="C48" s="90" t="s">
        <v>143</v>
      </c>
      <c r="D48" s="58">
        <v>200</v>
      </c>
      <c r="E48" s="64">
        <v>36</v>
      </c>
      <c r="F48" s="58">
        <v>150</v>
      </c>
      <c r="G48" s="58">
        <v>72</v>
      </c>
      <c r="H48" s="58">
        <v>78</v>
      </c>
      <c r="I48" s="65">
        <v>0</v>
      </c>
      <c r="J48" s="65">
        <v>0</v>
      </c>
      <c r="K48" s="58">
        <v>2</v>
      </c>
      <c r="L48" s="58">
        <v>12</v>
      </c>
      <c r="M48" s="60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60">
        <v>200</v>
      </c>
      <c r="Y48" s="58">
        <v>32</v>
      </c>
      <c r="Z48" s="58">
        <v>0</v>
      </c>
      <c r="AA48" s="58">
        <v>0</v>
      </c>
      <c r="AB48" s="66">
        <v>0</v>
      </c>
      <c r="AC48" s="66">
        <v>10</v>
      </c>
      <c r="AD48" s="66">
        <v>118</v>
      </c>
      <c r="AE48" s="66">
        <v>0</v>
      </c>
      <c r="AF48" s="67">
        <v>2</v>
      </c>
      <c r="AG48" s="66">
        <v>12</v>
      </c>
      <c r="AH48" s="66">
        <v>26</v>
      </c>
      <c r="AI48" s="62">
        <v>0</v>
      </c>
      <c r="AJ48" s="66">
        <v>0</v>
      </c>
      <c r="AK48" s="66">
        <v>0</v>
      </c>
      <c r="AL48" s="66">
        <v>0</v>
      </c>
      <c r="AM48" s="66">
        <v>0</v>
      </c>
      <c r="AN48" s="66">
        <v>0</v>
      </c>
      <c r="AO48" s="66">
        <v>0</v>
      </c>
      <c r="AP48" s="66">
        <v>0</v>
      </c>
      <c r="AQ48" s="66">
        <v>0</v>
      </c>
      <c r="AR48" s="66">
        <v>0</v>
      </c>
      <c r="AS48" s="66">
        <v>0</v>
      </c>
    </row>
    <row r="49" spans="1:45" s="5" customFormat="1" ht="16.5" customHeight="1" x14ac:dyDescent="0.25">
      <c r="A49" s="48" t="str">
        <f>'[3]План УП'!A28</f>
        <v>УП.01</v>
      </c>
      <c r="B49" s="49" t="str">
        <f>'[3]План УП'!B28</f>
        <v>Учебная практика</v>
      </c>
      <c r="C49" s="70" t="s">
        <v>136</v>
      </c>
      <c r="D49" s="58">
        <v>72</v>
      </c>
      <c r="E49" s="64">
        <v>0</v>
      </c>
      <c r="F49" s="58">
        <v>0</v>
      </c>
      <c r="G49" s="58">
        <v>0</v>
      </c>
      <c r="H49" s="58">
        <v>0</v>
      </c>
      <c r="I49" s="65">
        <v>0</v>
      </c>
      <c r="J49" s="65">
        <v>72</v>
      </c>
      <c r="K49" s="58">
        <v>0</v>
      </c>
      <c r="L49" s="58">
        <v>0</v>
      </c>
      <c r="M49" s="60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60">
        <v>72</v>
      </c>
      <c r="Y49" s="58">
        <v>0</v>
      </c>
      <c r="Z49" s="58">
        <v>18</v>
      </c>
      <c r="AA49" s="58">
        <v>0</v>
      </c>
      <c r="AB49" s="66">
        <v>0</v>
      </c>
      <c r="AC49" s="66">
        <v>0</v>
      </c>
      <c r="AD49" s="66">
        <v>0</v>
      </c>
      <c r="AE49" s="66">
        <v>54</v>
      </c>
      <c r="AF49" s="67">
        <v>0</v>
      </c>
      <c r="AG49" s="66">
        <v>0</v>
      </c>
      <c r="AH49" s="66">
        <v>0</v>
      </c>
      <c r="AI49" s="62">
        <v>0</v>
      </c>
      <c r="AJ49" s="66">
        <v>0</v>
      </c>
      <c r="AK49" s="66">
        <v>0</v>
      </c>
      <c r="AL49" s="66">
        <v>0</v>
      </c>
      <c r="AM49" s="66">
        <v>0</v>
      </c>
      <c r="AN49" s="66">
        <v>0</v>
      </c>
      <c r="AO49" s="66">
        <v>0</v>
      </c>
      <c r="AP49" s="66">
        <v>0</v>
      </c>
      <c r="AQ49" s="66">
        <v>0</v>
      </c>
      <c r="AR49" s="66">
        <v>0</v>
      </c>
      <c r="AS49" s="66">
        <v>0</v>
      </c>
    </row>
    <row r="50" spans="1:45" s="5" customFormat="1" ht="16.5" customHeight="1" x14ac:dyDescent="0.25">
      <c r="A50" s="48" t="s">
        <v>118</v>
      </c>
      <c r="B50" s="49" t="s">
        <v>111</v>
      </c>
      <c r="C50" s="70" t="s">
        <v>136</v>
      </c>
      <c r="D50" s="58">
        <v>72</v>
      </c>
      <c r="E50" s="64">
        <v>0</v>
      </c>
      <c r="F50" s="58">
        <v>0</v>
      </c>
      <c r="G50" s="58">
        <v>0</v>
      </c>
      <c r="H50" s="58">
        <v>0</v>
      </c>
      <c r="I50" s="65">
        <v>0</v>
      </c>
      <c r="J50" s="65">
        <v>72</v>
      </c>
      <c r="K50" s="58">
        <v>0</v>
      </c>
      <c r="L50" s="58">
        <v>0</v>
      </c>
      <c r="M50" s="60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60">
        <v>72</v>
      </c>
      <c r="Y50" s="58">
        <v>0</v>
      </c>
      <c r="Z50" s="58">
        <v>0</v>
      </c>
      <c r="AA50" s="58">
        <v>0</v>
      </c>
      <c r="AB50" s="66">
        <v>0</v>
      </c>
      <c r="AC50" s="66">
        <v>0</v>
      </c>
      <c r="AD50" s="66">
        <v>0</v>
      </c>
      <c r="AE50" s="66">
        <v>72</v>
      </c>
      <c r="AF50" s="67">
        <v>0</v>
      </c>
      <c r="AG50" s="66">
        <v>0</v>
      </c>
      <c r="AH50" s="66">
        <v>0</v>
      </c>
      <c r="AI50" s="62">
        <v>0</v>
      </c>
      <c r="AJ50" s="66">
        <v>0</v>
      </c>
      <c r="AK50" s="66">
        <v>0</v>
      </c>
      <c r="AL50" s="66">
        <v>0</v>
      </c>
      <c r="AM50" s="66">
        <v>0</v>
      </c>
      <c r="AN50" s="66">
        <v>0</v>
      </c>
      <c r="AO50" s="66">
        <v>0</v>
      </c>
      <c r="AP50" s="66">
        <v>0</v>
      </c>
      <c r="AQ50" s="66">
        <v>0</v>
      </c>
      <c r="AR50" s="66">
        <v>0</v>
      </c>
      <c r="AS50" s="66">
        <v>0</v>
      </c>
    </row>
    <row r="51" spans="1:45" x14ac:dyDescent="0.25">
      <c r="A51" s="48" t="str">
        <f>'[3]План УП'!A29</f>
        <v>ПА.01</v>
      </c>
      <c r="B51" s="49" t="str">
        <f>'[3]План УП'!B29</f>
        <v>Промежуточная аттестация по ПМ.01</v>
      </c>
      <c r="C51" s="70" t="s">
        <v>144</v>
      </c>
      <c r="D51" s="58">
        <v>12</v>
      </c>
      <c r="E51" s="64">
        <v>0</v>
      </c>
      <c r="F51" s="58">
        <v>0</v>
      </c>
      <c r="G51" s="58">
        <v>0</v>
      </c>
      <c r="H51" s="58">
        <v>0</v>
      </c>
      <c r="I51" s="65">
        <v>0</v>
      </c>
      <c r="J51" s="65">
        <v>0</v>
      </c>
      <c r="K51" s="58">
        <v>0</v>
      </c>
      <c r="L51" s="58">
        <v>12</v>
      </c>
      <c r="M51" s="60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60">
        <v>12</v>
      </c>
      <c r="Y51" s="58">
        <v>0</v>
      </c>
      <c r="Z51" s="58">
        <v>0</v>
      </c>
      <c r="AA51" s="58">
        <v>0</v>
      </c>
      <c r="AB51" s="66">
        <v>0</v>
      </c>
      <c r="AC51" s="66">
        <v>0</v>
      </c>
      <c r="AD51" s="66">
        <v>0</v>
      </c>
      <c r="AE51" s="66">
        <v>0</v>
      </c>
      <c r="AF51" s="67">
        <v>0</v>
      </c>
      <c r="AG51" s="66">
        <v>12</v>
      </c>
      <c r="AH51" s="66">
        <v>0</v>
      </c>
      <c r="AI51" s="62">
        <v>0</v>
      </c>
      <c r="AJ51" s="66">
        <v>0</v>
      </c>
      <c r="AK51" s="66">
        <v>0</v>
      </c>
      <c r="AL51" s="66">
        <v>0</v>
      </c>
      <c r="AM51" s="66">
        <v>0</v>
      </c>
      <c r="AN51" s="66">
        <v>0</v>
      </c>
      <c r="AO51" s="66">
        <v>0</v>
      </c>
      <c r="AP51" s="66">
        <v>0</v>
      </c>
      <c r="AQ51" s="66">
        <v>0</v>
      </c>
      <c r="AR51" s="66">
        <v>0</v>
      </c>
      <c r="AS51" s="66">
        <v>0</v>
      </c>
    </row>
    <row r="52" spans="1:45" s="1" customFormat="1" x14ac:dyDescent="0.25">
      <c r="A52" s="26" t="str">
        <f>'[3]План УП'!A30</f>
        <v>ПМ.02</v>
      </c>
      <c r="B52" s="34" t="str">
        <f>'[3]План УП'!B30</f>
        <v xml:space="preserve">Создание графических дизайн –макетов </v>
      </c>
      <c r="C52" s="70" t="s">
        <v>145</v>
      </c>
      <c r="D52" s="58">
        <v>850</v>
      </c>
      <c r="E52" s="64">
        <v>104</v>
      </c>
      <c r="F52" s="58">
        <v>476</v>
      </c>
      <c r="G52" s="58">
        <v>202</v>
      </c>
      <c r="H52" s="58">
        <v>244</v>
      </c>
      <c r="I52" s="65">
        <v>30</v>
      </c>
      <c r="J52" s="65">
        <v>216</v>
      </c>
      <c r="K52" s="58">
        <v>6</v>
      </c>
      <c r="L52" s="58">
        <v>48</v>
      </c>
      <c r="M52" s="60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60">
        <v>450</v>
      </c>
      <c r="Y52" s="58">
        <v>0</v>
      </c>
      <c r="Z52" s="58">
        <v>0</v>
      </c>
      <c r="AA52" s="58">
        <v>0</v>
      </c>
      <c r="AB52" s="66">
        <v>0</v>
      </c>
      <c r="AC52" s="66">
        <v>0</v>
      </c>
      <c r="AD52" s="66">
        <v>284</v>
      </c>
      <c r="AE52" s="66">
        <v>72</v>
      </c>
      <c r="AF52" s="67">
        <v>4</v>
      </c>
      <c r="AG52" s="66">
        <v>24</v>
      </c>
      <c r="AH52" s="66">
        <v>66</v>
      </c>
      <c r="AI52" s="62">
        <v>400</v>
      </c>
      <c r="AJ52" s="66">
        <v>192</v>
      </c>
      <c r="AK52" s="66">
        <v>144</v>
      </c>
      <c r="AL52" s="66">
        <v>2</v>
      </c>
      <c r="AM52" s="66">
        <v>24</v>
      </c>
      <c r="AN52" s="66">
        <v>38</v>
      </c>
      <c r="AO52" s="66">
        <v>0</v>
      </c>
      <c r="AP52" s="66">
        <v>0</v>
      </c>
      <c r="AQ52" s="66">
        <v>0</v>
      </c>
      <c r="AR52" s="66">
        <v>0</v>
      </c>
      <c r="AS52" s="66">
        <v>0</v>
      </c>
    </row>
    <row r="53" spans="1:45" s="6" customFormat="1" x14ac:dyDescent="0.25">
      <c r="A53" s="47" t="str">
        <f>'[3]План УП'!A31</f>
        <v>МДК 02.01</v>
      </c>
      <c r="B53" s="44" t="str">
        <f>'[3]План УП'!B31</f>
        <v>Фирменный стиль и корпоративный дизайн</v>
      </c>
      <c r="C53" s="68" t="s">
        <v>144</v>
      </c>
      <c r="D53" s="46">
        <v>200</v>
      </c>
      <c r="E53" s="55">
        <v>34</v>
      </c>
      <c r="F53" s="46">
        <v>152</v>
      </c>
      <c r="G53" s="46">
        <v>58</v>
      </c>
      <c r="H53" s="46">
        <v>64</v>
      </c>
      <c r="I53" s="57">
        <v>30</v>
      </c>
      <c r="J53" s="57">
        <v>0</v>
      </c>
      <c r="K53" s="46">
        <v>2</v>
      </c>
      <c r="L53" s="46">
        <v>12</v>
      </c>
      <c r="M53" s="60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60">
        <v>200</v>
      </c>
      <c r="Y53" s="58">
        <v>0</v>
      </c>
      <c r="Z53" s="58">
        <v>0</v>
      </c>
      <c r="AA53" s="58">
        <v>0</v>
      </c>
      <c r="AB53" s="53">
        <v>0</v>
      </c>
      <c r="AC53" s="53">
        <v>0</v>
      </c>
      <c r="AD53" s="53">
        <v>152</v>
      </c>
      <c r="AE53" s="53">
        <v>0</v>
      </c>
      <c r="AF53" s="52">
        <v>2</v>
      </c>
      <c r="AG53" s="53">
        <v>12</v>
      </c>
      <c r="AH53" s="53">
        <v>34</v>
      </c>
      <c r="AI53" s="62">
        <v>0</v>
      </c>
      <c r="AJ53" s="53">
        <v>0</v>
      </c>
      <c r="AK53" s="53">
        <v>0</v>
      </c>
      <c r="AL53" s="53">
        <v>0</v>
      </c>
      <c r="AM53" s="53">
        <v>0</v>
      </c>
      <c r="AN53" s="53">
        <v>0</v>
      </c>
      <c r="AO53" s="53">
        <v>0</v>
      </c>
      <c r="AP53" s="53">
        <v>0</v>
      </c>
      <c r="AQ53" s="53">
        <v>0</v>
      </c>
      <c r="AR53" s="53">
        <v>0</v>
      </c>
      <c r="AS53" s="53">
        <v>0</v>
      </c>
    </row>
    <row r="54" spans="1:45" s="5" customFormat="1" ht="15.75" customHeight="1" x14ac:dyDescent="0.25">
      <c r="A54" s="47" t="str">
        <f>'[3]План УП'!A32</f>
        <v>МДК 02.02</v>
      </c>
      <c r="B54" s="44" t="str">
        <f>'[3]План УП'!B32</f>
        <v>Информационный дизайн и медиа</v>
      </c>
      <c r="C54" s="125" t="s">
        <v>144</v>
      </c>
      <c r="D54" s="46">
        <v>178</v>
      </c>
      <c r="E54" s="55">
        <v>32</v>
      </c>
      <c r="F54" s="46">
        <v>132</v>
      </c>
      <c r="G54" s="46">
        <v>60</v>
      </c>
      <c r="H54" s="46">
        <v>72</v>
      </c>
      <c r="I54" s="57">
        <v>0</v>
      </c>
      <c r="J54" s="57">
        <v>0</v>
      </c>
      <c r="K54" s="46">
        <v>2</v>
      </c>
      <c r="L54" s="46">
        <v>12</v>
      </c>
      <c r="M54" s="60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60">
        <v>178</v>
      </c>
      <c r="Y54" s="58">
        <v>0</v>
      </c>
      <c r="Z54" s="58">
        <v>0</v>
      </c>
      <c r="AA54" s="58">
        <v>0</v>
      </c>
      <c r="AB54" s="53">
        <v>0</v>
      </c>
      <c r="AC54" s="53">
        <v>0</v>
      </c>
      <c r="AD54" s="53">
        <v>132</v>
      </c>
      <c r="AE54" s="53">
        <v>0</v>
      </c>
      <c r="AF54" s="52">
        <v>2</v>
      </c>
      <c r="AG54" s="53">
        <v>12</v>
      </c>
      <c r="AH54" s="53">
        <v>32</v>
      </c>
      <c r="AI54" s="62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</row>
    <row r="55" spans="1:45" s="5" customFormat="1" ht="15" customHeight="1" x14ac:dyDescent="0.25">
      <c r="A55" s="48" t="str">
        <f>'[3]План УП'!A33</f>
        <v>МДК 02.03</v>
      </c>
      <c r="B55" s="49" t="str">
        <f>'[3]План УП'!B33</f>
        <v xml:space="preserve">Многостраничный дизайн </v>
      </c>
      <c r="C55" s="252" t="s">
        <v>146</v>
      </c>
      <c r="D55" s="32">
        <v>127</v>
      </c>
      <c r="E55" s="32">
        <v>20</v>
      </c>
      <c r="F55" s="32">
        <v>100</v>
      </c>
      <c r="G55" s="32">
        <v>42</v>
      </c>
      <c r="H55" s="32">
        <v>58</v>
      </c>
      <c r="I55" s="32">
        <v>0</v>
      </c>
      <c r="J55" s="32">
        <v>0</v>
      </c>
      <c r="K55" s="32">
        <v>1</v>
      </c>
      <c r="L55" s="32">
        <v>6</v>
      </c>
      <c r="M55" s="131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131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131">
        <v>127</v>
      </c>
      <c r="AJ55" s="32">
        <v>100</v>
      </c>
      <c r="AK55" s="32">
        <v>0</v>
      </c>
      <c r="AL55" s="32">
        <v>1</v>
      </c>
      <c r="AM55" s="32">
        <v>6</v>
      </c>
      <c r="AN55" s="32">
        <v>20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</row>
    <row r="56" spans="1:45" s="5" customFormat="1" ht="11.25" customHeight="1" x14ac:dyDescent="0.25">
      <c r="A56" s="48" t="str">
        <f>'[3]План УП'!A34</f>
        <v>МДК 02.04</v>
      </c>
      <c r="B56" s="49" t="str">
        <f>'[3]План УП'!B34</f>
        <v>Дизайн упаковки</v>
      </c>
      <c r="C56" s="253"/>
      <c r="D56" s="72">
        <v>117</v>
      </c>
      <c r="E56" s="64">
        <v>18</v>
      </c>
      <c r="F56" s="58">
        <v>92</v>
      </c>
      <c r="G56" s="58">
        <v>42</v>
      </c>
      <c r="H56" s="58">
        <v>50</v>
      </c>
      <c r="I56" s="65">
        <v>0</v>
      </c>
      <c r="J56" s="65">
        <v>0</v>
      </c>
      <c r="K56" s="58">
        <v>1</v>
      </c>
      <c r="L56" s="58">
        <v>6</v>
      </c>
      <c r="M56" s="60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60">
        <v>0</v>
      </c>
      <c r="Y56" s="58">
        <v>0</v>
      </c>
      <c r="Z56" s="58">
        <v>0</v>
      </c>
      <c r="AA56" s="58">
        <v>0</v>
      </c>
      <c r="AB56" s="66">
        <v>0</v>
      </c>
      <c r="AC56" s="66">
        <v>0</v>
      </c>
      <c r="AD56" s="66">
        <v>0</v>
      </c>
      <c r="AE56" s="66">
        <v>0</v>
      </c>
      <c r="AF56" s="67">
        <v>0</v>
      </c>
      <c r="AG56" s="66">
        <v>0</v>
      </c>
      <c r="AH56" s="66">
        <v>0</v>
      </c>
      <c r="AI56" s="62">
        <v>117</v>
      </c>
      <c r="AJ56" s="66">
        <v>92</v>
      </c>
      <c r="AK56" s="66">
        <v>0</v>
      </c>
      <c r="AL56" s="66">
        <v>1</v>
      </c>
      <c r="AM56" s="66">
        <v>6</v>
      </c>
      <c r="AN56" s="66">
        <v>18</v>
      </c>
      <c r="AO56" s="66">
        <v>0</v>
      </c>
      <c r="AP56" s="66">
        <v>0</v>
      </c>
      <c r="AQ56" s="66">
        <v>0</v>
      </c>
      <c r="AR56" s="66">
        <v>0</v>
      </c>
      <c r="AS56" s="66">
        <v>0</v>
      </c>
    </row>
    <row r="57" spans="1:45" s="3" customFormat="1" ht="13.5" customHeight="1" x14ac:dyDescent="0.25">
      <c r="A57" s="48" t="str">
        <f>'[3]План УП'!A35</f>
        <v>УП.02</v>
      </c>
      <c r="B57" s="49" t="str">
        <f>'[3]План УП'!B35</f>
        <v>Учебная практика</v>
      </c>
      <c r="C57" s="91" t="s">
        <v>134</v>
      </c>
      <c r="D57" s="73">
        <v>108</v>
      </c>
      <c r="E57" s="64">
        <v>0</v>
      </c>
      <c r="F57" s="58">
        <v>0</v>
      </c>
      <c r="G57" s="58">
        <v>0</v>
      </c>
      <c r="H57" s="58">
        <v>0</v>
      </c>
      <c r="I57" s="65">
        <v>0</v>
      </c>
      <c r="J57" s="65">
        <v>108</v>
      </c>
      <c r="K57" s="58">
        <v>0</v>
      </c>
      <c r="L57" s="58">
        <v>0</v>
      </c>
      <c r="M57" s="60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/>
      <c r="U57" s="58">
        <v>0</v>
      </c>
      <c r="V57" s="58">
        <v>0</v>
      </c>
      <c r="W57" s="58">
        <v>0</v>
      </c>
      <c r="X57" s="60">
        <v>72</v>
      </c>
      <c r="Y57" s="58">
        <v>0</v>
      </c>
      <c r="Z57" s="58">
        <v>0</v>
      </c>
      <c r="AA57" s="58">
        <v>0</v>
      </c>
      <c r="AB57" s="66">
        <v>0</v>
      </c>
      <c r="AC57" s="66">
        <v>0</v>
      </c>
      <c r="AD57" s="66">
        <v>0</v>
      </c>
      <c r="AE57" s="66">
        <v>72</v>
      </c>
      <c r="AF57" s="67">
        <v>0</v>
      </c>
      <c r="AG57" s="66">
        <v>0</v>
      </c>
      <c r="AH57" s="66">
        <v>0</v>
      </c>
      <c r="AI57" s="62">
        <v>36</v>
      </c>
      <c r="AJ57" s="66">
        <v>0</v>
      </c>
      <c r="AK57" s="66">
        <v>36</v>
      </c>
      <c r="AL57" s="66">
        <v>0</v>
      </c>
      <c r="AM57" s="66">
        <v>0</v>
      </c>
      <c r="AN57" s="66">
        <v>0</v>
      </c>
      <c r="AO57" s="66">
        <v>0</v>
      </c>
      <c r="AP57" s="66">
        <v>0</v>
      </c>
      <c r="AQ57" s="66">
        <v>0</v>
      </c>
      <c r="AR57" s="66">
        <v>0</v>
      </c>
      <c r="AS57" s="66">
        <v>0</v>
      </c>
    </row>
    <row r="58" spans="1:45" s="3" customFormat="1" ht="12" customHeight="1" x14ac:dyDescent="0.25">
      <c r="A58" s="48" t="str">
        <f>'[3]План УП'!A36</f>
        <v>ПП.02</v>
      </c>
      <c r="B58" s="49" t="str">
        <f>'[3]План УП'!B36</f>
        <v>Производственная практика</v>
      </c>
      <c r="C58" s="71" t="s">
        <v>134</v>
      </c>
      <c r="D58" s="73">
        <v>108</v>
      </c>
      <c r="E58" s="64">
        <v>0</v>
      </c>
      <c r="F58" s="58">
        <v>0</v>
      </c>
      <c r="G58" s="58">
        <v>0</v>
      </c>
      <c r="H58" s="58">
        <v>0</v>
      </c>
      <c r="I58" s="65">
        <v>0</v>
      </c>
      <c r="J58" s="65">
        <v>108</v>
      </c>
      <c r="K58" s="58">
        <v>0</v>
      </c>
      <c r="L58" s="58">
        <v>0</v>
      </c>
      <c r="M58" s="60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60">
        <v>0</v>
      </c>
      <c r="Y58" s="58">
        <v>0</v>
      </c>
      <c r="Z58" s="58">
        <v>0</v>
      </c>
      <c r="AA58" s="58">
        <v>0</v>
      </c>
      <c r="AB58" s="66">
        <v>0</v>
      </c>
      <c r="AC58" s="66">
        <v>0</v>
      </c>
      <c r="AD58" s="66">
        <v>0</v>
      </c>
      <c r="AE58" s="66">
        <v>0</v>
      </c>
      <c r="AF58" s="67">
        <v>0</v>
      </c>
      <c r="AG58" s="66">
        <v>0</v>
      </c>
      <c r="AH58" s="66">
        <v>0</v>
      </c>
      <c r="AI58" s="62">
        <v>108</v>
      </c>
      <c r="AJ58" s="66">
        <v>0</v>
      </c>
      <c r="AK58" s="66">
        <v>108</v>
      </c>
      <c r="AL58" s="66">
        <v>0</v>
      </c>
      <c r="AM58" s="66">
        <v>0</v>
      </c>
      <c r="AN58" s="66">
        <v>0</v>
      </c>
      <c r="AO58" s="66">
        <v>0</v>
      </c>
      <c r="AP58" s="66">
        <v>0</v>
      </c>
      <c r="AQ58" s="66">
        <v>0</v>
      </c>
      <c r="AR58" s="66">
        <v>0</v>
      </c>
      <c r="AS58" s="66">
        <v>0</v>
      </c>
    </row>
    <row r="59" spans="1:45" s="7" customFormat="1" ht="12.75" customHeight="1" x14ac:dyDescent="0.25">
      <c r="A59" s="48" t="str">
        <f>'[3]План УП'!A37</f>
        <v>ПА.02</v>
      </c>
      <c r="B59" s="49" t="str">
        <f>'[3]План УП'!B37</f>
        <v>Промежуточная аттестация по ПМ.02</v>
      </c>
      <c r="C59" s="71" t="s">
        <v>146</v>
      </c>
      <c r="D59" s="72">
        <v>12</v>
      </c>
      <c r="E59" s="64">
        <v>0</v>
      </c>
      <c r="F59" s="58">
        <v>0</v>
      </c>
      <c r="G59" s="58">
        <v>0</v>
      </c>
      <c r="H59" s="58">
        <v>0</v>
      </c>
      <c r="I59" s="65">
        <v>0</v>
      </c>
      <c r="J59" s="65">
        <v>0</v>
      </c>
      <c r="K59" s="58">
        <v>0</v>
      </c>
      <c r="L59" s="58">
        <v>12</v>
      </c>
      <c r="M59" s="60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60">
        <v>0</v>
      </c>
      <c r="Y59" s="58">
        <v>0</v>
      </c>
      <c r="Z59" s="58">
        <v>0</v>
      </c>
      <c r="AA59" s="58">
        <v>0</v>
      </c>
      <c r="AB59" s="66">
        <v>0</v>
      </c>
      <c r="AC59" s="66">
        <v>0</v>
      </c>
      <c r="AD59" s="66">
        <v>0</v>
      </c>
      <c r="AE59" s="66">
        <v>0</v>
      </c>
      <c r="AF59" s="67">
        <v>0</v>
      </c>
      <c r="AG59" s="66">
        <v>0</v>
      </c>
      <c r="AH59" s="66">
        <v>0</v>
      </c>
      <c r="AI59" s="62">
        <v>12</v>
      </c>
      <c r="AJ59" s="66">
        <v>0</v>
      </c>
      <c r="AK59" s="66">
        <v>0</v>
      </c>
      <c r="AL59" s="66">
        <v>0</v>
      </c>
      <c r="AM59" s="66">
        <v>12</v>
      </c>
      <c r="AN59" s="66">
        <v>0</v>
      </c>
      <c r="AO59" s="66">
        <v>0</v>
      </c>
      <c r="AP59" s="66">
        <v>0</v>
      </c>
      <c r="AQ59" s="66">
        <v>0</v>
      </c>
      <c r="AR59" s="66">
        <v>0</v>
      </c>
      <c r="AS59" s="66">
        <v>0</v>
      </c>
    </row>
    <row r="60" spans="1:45" s="3" customFormat="1" ht="24.75" customHeight="1" x14ac:dyDescent="0.25">
      <c r="A60" s="26" t="str">
        <f>'[3]План УП'!A38</f>
        <v>ПМ.03</v>
      </c>
      <c r="B60" s="34" t="str">
        <f>'[3]План УП'!B38</f>
        <v>Подготовка  дизайн -  макета к печати (публикации)</v>
      </c>
      <c r="C60" s="70" t="s">
        <v>147</v>
      </c>
      <c r="D60" s="74">
        <v>318</v>
      </c>
      <c r="E60" s="75">
        <v>32</v>
      </c>
      <c r="F60" s="74">
        <v>152</v>
      </c>
      <c r="G60" s="74">
        <v>68</v>
      </c>
      <c r="H60" s="74">
        <v>84</v>
      </c>
      <c r="I60" s="76">
        <v>0</v>
      </c>
      <c r="J60" s="76">
        <v>108</v>
      </c>
      <c r="K60" s="74">
        <v>2</v>
      </c>
      <c r="L60" s="74">
        <v>24</v>
      </c>
      <c r="M60" s="133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74">
        <v>0</v>
      </c>
      <c r="W60" s="74">
        <v>0</v>
      </c>
      <c r="X60" s="133">
        <v>0</v>
      </c>
      <c r="Y60" s="74">
        <v>0</v>
      </c>
      <c r="Z60" s="74">
        <v>0</v>
      </c>
      <c r="AA60" s="74">
        <v>0</v>
      </c>
      <c r="AB60" s="77">
        <v>0</v>
      </c>
      <c r="AC60" s="77">
        <v>0</v>
      </c>
      <c r="AD60" s="77">
        <v>0</v>
      </c>
      <c r="AE60" s="77">
        <v>0</v>
      </c>
      <c r="AF60" s="78">
        <v>0</v>
      </c>
      <c r="AG60" s="77">
        <v>0</v>
      </c>
      <c r="AH60" s="77">
        <v>0</v>
      </c>
      <c r="AI60" s="141">
        <v>318</v>
      </c>
      <c r="AJ60" s="77">
        <v>28</v>
      </c>
      <c r="AK60" s="77">
        <v>0</v>
      </c>
      <c r="AL60" s="77">
        <v>0</v>
      </c>
      <c r="AM60" s="77">
        <v>0</v>
      </c>
      <c r="AN60" s="77">
        <v>0</v>
      </c>
      <c r="AO60" s="77">
        <v>124</v>
      </c>
      <c r="AP60" s="77">
        <v>108</v>
      </c>
      <c r="AQ60" s="77">
        <v>2</v>
      </c>
      <c r="AR60" s="77">
        <v>24</v>
      </c>
      <c r="AS60" s="77">
        <v>32</v>
      </c>
    </row>
    <row r="61" spans="1:45" s="3" customFormat="1" ht="36" customHeight="1" x14ac:dyDescent="0.25">
      <c r="A61" s="48" t="str">
        <f>'[3]План УП'!A39</f>
        <v>МДК 03.01</v>
      </c>
      <c r="B61" s="49" t="str">
        <f>'[3]План УП'!B39</f>
        <v>Финальная сборка дизайн -  макетов и подготовка   их к печати типографии, к публикации</v>
      </c>
      <c r="C61" s="70" t="s">
        <v>148</v>
      </c>
      <c r="D61" s="74">
        <v>198</v>
      </c>
      <c r="E61" s="75">
        <v>32</v>
      </c>
      <c r="F61" s="74">
        <v>152</v>
      </c>
      <c r="G61" s="74">
        <v>68</v>
      </c>
      <c r="H61" s="74">
        <v>84</v>
      </c>
      <c r="I61" s="76">
        <v>0</v>
      </c>
      <c r="J61" s="76">
        <v>0</v>
      </c>
      <c r="K61" s="74">
        <v>2</v>
      </c>
      <c r="L61" s="74">
        <v>12</v>
      </c>
      <c r="M61" s="133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133">
        <v>0</v>
      </c>
      <c r="Y61" s="74">
        <v>0</v>
      </c>
      <c r="Z61" s="74">
        <v>0</v>
      </c>
      <c r="AA61" s="74">
        <v>0</v>
      </c>
      <c r="AB61" s="77">
        <v>0</v>
      </c>
      <c r="AC61" s="77">
        <v>0</v>
      </c>
      <c r="AD61" s="77">
        <v>0</v>
      </c>
      <c r="AE61" s="77">
        <v>0</v>
      </c>
      <c r="AF61" s="78">
        <v>0</v>
      </c>
      <c r="AG61" s="77">
        <v>0</v>
      </c>
      <c r="AH61" s="77">
        <v>0</v>
      </c>
      <c r="AI61" s="141">
        <v>198</v>
      </c>
      <c r="AJ61" s="77">
        <v>28</v>
      </c>
      <c r="AK61" s="77">
        <v>0</v>
      </c>
      <c r="AL61" s="77">
        <v>0</v>
      </c>
      <c r="AM61" s="77">
        <v>0</v>
      </c>
      <c r="AN61" s="77">
        <v>0</v>
      </c>
      <c r="AO61" s="77">
        <v>124</v>
      </c>
      <c r="AP61" s="77">
        <v>0</v>
      </c>
      <c r="AQ61" s="77">
        <v>2</v>
      </c>
      <c r="AR61" s="77">
        <v>12</v>
      </c>
      <c r="AS61" s="77">
        <v>32</v>
      </c>
    </row>
    <row r="62" spans="1:45" s="4" customFormat="1" ht="12.75" customHeight="1" x14ac:dyDescent="0.25">
      <c r="A62" s="48" t="str">
        <f>'[3]План УП'!A40</f>
        <v>УП.03</v>
      </c>
      <c r="B62" s="49" t="str">
        <f>'[3]План УП'!B40</f>
        <v>Учебная практика</v>
      </c>
      <c r="C62" s="33" t="s">
        <v>149</v>
      </c>
      <c r="D62" s="36">
        <v>108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108</v>
      </c>
      <c r="K62" s="36">
        <v>0</v>
      </c>
      <c r="L62" s="36">
        <v>0</v>
      </c>
      <c r="M62" s="134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134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134">
        <v>108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108</v>
      </c>
      <c r="AQ62" s="36">
        <v>0</v>
      </c>
      <c r="AR62" s="36">
        <v>0</v>
      </c>
      <c r="AS62" s="36">
        <v>0</v>
      </c>
    </row>
    <row r="63" spans="1:45" s="4" customFormat="1" ht="15" customHeight="1" x14ac:dyDescent="0.25">
      <c r="A63" s="48" t="str">
        <f>'[3]План УП'!A41</f>
        <v>ПА.03</v>
      </c>
      <c r="B63" s="49" t="str">
        <f>'[3]План УП'!B41</f>
        <v>Промежуточная аттестация по ПМ.03</v>
      </c>
      <c r="C63" s="92" t="s">
        <v>148</v>
      </c>
      <c r="D63" s="74">
        <v>12</v>
      </c>
      <c r="E63" s="75">
        <v>0</v>
      </c>
      <c r="F63" s="74">
        <v>0</v>
      </c>
      <c r="G63" s="74">
        <v>0</v>
      </c>
      <c r="H63" s="74">
        <v>0</v>
      </c>
      <c r="I63" s="76">
        <v>0</v>
      </c>
      <c r="J63" s="76">
        <v>0</v>
      </c>
      <c r="K63" s="74">
        <v>0</v>
      </c>
      <c r="L63" s="74">
        <v>12</v>
      </c>
      <c r="M63" s="133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133">
        <v>0</v>
      </c>
      <c r="Y63" s="74">
        <v>0</v>
      </c>
      <c r="Z63" s="74">
        <v>0</v>
      </c>
      <c r="AA63" s="74">
        <v>0</v>
      </c>
      <c r="AB63" s="77">
        <v>0</v>
      </c>
      <c r="AC63" s="77">
        <v>0</v>
      </c>
      <c r="AD63" s="77">
        <v>0</v>
      </c>
      <c r="AE63" s="77">
        <v>0</v>
      </c>
      <c r="AF63" s="78">
        <v>0</v>
      </c>
      <c r="AG63" s="77">
        <v>0</v>
      </c>
      <c r="AH63" s="77">
        <v>0</v>
      </c>
      <c r="AI63" s="141">
        <v>12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  <c r="AO63" s="77">
        <v>0</v>
      </c>
      <c r="AP63" s="77">
        <v>0</v>
      </c>
      <c r="AQ63" s="77">
        <v>0</v>
      </c>
      <c r="AR63" s="77">
        <v>12</v>
      </c>
      <c r="AS63" s="77">
        <v>0</v>
      </c>
    </row>
    <row r="64" spans="1:45" s="4" customFormat="1" ht="25.5" customHeight="1" x14ac:dyDescent="0.25">
      <c r="A64" s="26" t="str">
        <f>'[3]План УП'!A42</f>
        <v>ПМ.04</v>
      </c>
      <c r="B64" s="34" t="str">
        <f>'[3]План УП'!B42</f>
        <v>Организация  личного профессионального развития и обучения на рабочем месте</v>
      </c>
      <c r="C64" s="90" t="s">
        <v>150</v>
      </c>
      <c r="D64" s="74">
        <v>418</v>
      </c>
      <c r="E64" s="75">
        <v>70</v>
      </c>
      <c r="F64" s="74">
        <v>228</v>
      </c>
      <c r="G64" s="74">
        <v>120</v>
      </c>
      <c r="H64" s="74">
        <v>108</v>
      </c>
      <c r="I64" s="76">
        <v>0</v>
      </c>
      <c r="J64" s="76">
        <v>108</v>
      </c>
      <c r="K64" s="74">
        <v>0</v>
      </c>
      <c r="L64" s="74">
        <v>12</v>
      </c>
      <c r="M64" s="133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0</v>
      </c>
      <c r="W64" s="74">
        <v>0</v>
      </c>
      <c r="X64" s="133">
        <v>0</v>
      </c>
      <c r="Y64" s="74">
        <v>0</v>
      </c>
      <c r="Z64" s="74">
        <v>0</v>
      </c>
      <c r="AA64" s="74">
        <v>0</v>
      </c>
      <c r="AB64" s="77">
        <v>0</v>
      </c>
      <c r="AC64" s="77">
        <v>0</v>
      </c>
      <c r="AD64" s="77">
        <v>0</v>
      </c>
      <c r="AE64" s="77">
        <v>0</v>
      </c>
      <c r="AF64" s="78">
        <v>0</v>
      </c>
      <c r="AG64" s="77">
        <v>0</v>
      </c>
      <c r="AH64" s="77">
        <v>0</v>
      </c>
      <c r="AI64" s="141">
        <v>418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  <c r="AO64" s="77">
        <v>228</v>
      </c>
      <c r="AP64" s="77">
        <v>108</v>
      </c>
      <c r="AQ64" s="77">
        <v>0</v>
      </c>
      <c r="AR64" s="77">
        <v>12</v>
      </c>
      <c r="AS64" s="77">
        <v>70</v>
      </c>
    </row>
    <row r="65" spans="1:45" s="4" customFormat="1" ht="27" customHeight="1" x14ac:dyDescent="0.25">
      <c r="A65" s="48" t="str">
        <f>'[3]План УП'!A43</f>
        <v>МДК 04.01</v>
      </c>
      <c r="B65" s="49" t="str">
        <f>'[3]План УП'!B43</f>
        <v>Основы   менеджмента и планирование профессиональной деятельности</v>
      </c>
      <c r="C65" s="70" t="s">
        <v>149</v>
      </c>
      <c r="D65" s="74">
        <v>140</v>
      </c>
      <c r="E65" s="75">
        <v>32</v>
      </c>
      <c r="F65" s="74">
        <v>108</v>
      </c>
      <c r="G65" s="74">
        <v>58</v>
      </c>
      <c r="H65" s="74">
        <v>50</v>
      </c>
      <c r="I65" s="76">
        <v>0</v>
      </c>
      <c r="J65" s="76">
        <v>0</v>
      </c>
      <c r="K65" s="74">
        <v>0</v>
      </c>
      <c r="L65" s="74">
        <v>0</v>
      </c>
      <c r="M65" s="133">
        <v>0</v>
      </c>
      <c r="N65" s="74">
        <v>0</v>
      </c>
      <c r="O65" s="108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0</v>
      </c>
      <c r="V65" s="74">
        <v>0</v>
      </c>
      <c r="W65" s="74">
        <v>0</v>
      </c>
      <c r="X65" s="133">
        <v>0</v>
      </c>
      <c r="Y65" s="74">
        <v>0</v>
      </c>
      <c r="Z65" s="74">
        <v>0</v>
      </c>
      <c r="AA65" s="74">
        <v>0</v>
      </c>
      <c r="AB65" s="77">
        <v>0</v>
      </c>
      <c r="AC65" s="77">
        <v>0</v>
      </c>
      <c r="AD65" s="77">
        <v>0</v>
      </c>
      <c r="AE65" s="77">
        <v>0</v>
      </c>
      <c r="AF65" s="78">
        <v>0</v>
      </c>
      <c r="AG65" s="77">
        <v>0</v>
      </c>
      <c r="AH65" s="77">
        <v>0</v>
      </c>
      <c r="AI65" s="141">
        <v>140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  <c r="AO65" s="77">
        <v>108</v>
      </c>
      <c r="AP65" s="77">
        <v>0</v>
      </c>
      <c r="AQ65" s="77">
        <v>0</v>
      </c>
      <c r="AR65" s="77">
        <v>0</v>
      </c>
      <c r="AS65" s="77">
        <v>32</v>
      </c>
    </row>
    <row r="66" spans="1:45" s="4" customFormat="1" ht="16.5" customHeight="1" x14ac:dyDescent="0.25">
      <c r="A66" s="47" t="str">
        <f>'[3]План УП'!A44</f>
        <v>МДК 04.02</v>
      </c>
      <c r="B66" s="44" t="str">
        <f>'[3]План УП'!B44</f>
        <v>Психология и этика профессиональной деятельности</v>
      </c>
      <c r="C66" s="68" t="s">
        <v>149</v>
      </c>
      <c r="D66" s="79">
        <v>158</v>
      </c>
      <c r="E66" s="80">
        <v>38</v>
      </c>
      <c r="F66" s="79">
        <v>120</v>
      </c>
      <c r="G66" s="79">
        <v>62</v>
      </c>
      <c r="H66" s="79">
        <v>58</v>
      </c>
      <c r="I66" s="81">
        <v>0</v>
      </c>
      <c r="J66" s="81">
        <v>0</v>
      </c>
      <c r="K66" s="79">
        <v>0</v>
      </c>
      <c r="L66" s="79">
        <v>0</v>
      </c>
      <c r="M66" s="133">
        <v>0</v>
      </c>
      <c r="N66" s="79">
        <v>0</v>
      </c>
      <c r="O66" s="79">
        <v>0</v>
      </c>
      <c r="P66" s="79">
        <v>0</v>
      </c>
      <c r="Q66" s="79">
        <v>0</v>
      </c>
      <c r="R66" s="79">
        <v>0</v>
      </c>
      <c r="S66" s="79">
        <v>0</v>
      </c>
      <c r="T66" s="79">
        <v>0</v>
      </c>
      <c r="U66" s="79">
        <v>0</v>
      </c>
      <c r="V66" s="79">
        <v>0</v>
      </c>
      <c r="W66" s="79">
        <v>0</v>
      </c>
      <c r="X66" s="133">
        <v>0</v>
      </c>
      <c r="Y66" s="74">
        <v>0</v>
      </c>
      <c r="Z66" s="74">
        <v>0</v>
      </c>
      <c r="AA66" s="74">
        <v>0</v>
      </c>
      <c r="AB66" s="82">
        <v>0</v>
      </c>
      <c r="AC66" s="82">
        <v>0</v>
      </c>
      <c r="AD66" s="82">
        <v>0</v>
      </c>
      <c r="AE66" s="82">
        <v>0</v>
      </c>
      <c r="AF66" s="83">
        <v>0</v>
      </c>
      <c r="AG66" s="82">
        <v>0</v>
      </c>
      <c r="AH66" s="82">
        <v>0</v>
      </c>
      <c r="AI66" s="141">
        <v>158</v>
      </c>
      <c r="AJ66" s="82">
        <v>0</v>
      </c>
      <c r="AK66" s="82">
        <v>0</v>
      </c>
      <c r="AL66" s="82">
        <v>0</v>
      </c>
      <c r="AM66" s="82">
        <v>0</v>
      </c>
      <c r="AN66" s="82">
        <v>0</v>
      </c>
      <c r="AO66" s="82">
        <v>120</v>
      </c>
      <c r="AP66" s="82">
        <v>0</v>
      </c>
      <c r="AQ66" s="82">
        <v>0</v>
      </c>
      <c r="AR66" s="82">
        <v>0</v>
      </c>
      <c r="AS66" s="82">
        <v>38</v>
      </c>
    </row>
    <row r="67" spans="1:45" s="4" customFormat="1" ht="13.5" customHeight="1" x14ac:dyDescent="0.25">
      <c r="A67" s="47" t="s">
        <v>173</v>
      </c>
      <c r="B67" s="44" t="s">
        <v>112</v>
      </c>
      <c r="C67" s="68" t="s">
        <v>149</v>
      </c>
      <c r="D67" s="79">
        <v>108</v>
      </c>
      <c r="E67" s="80">
        <v>0</v>
      </c>
      <c r="F67" s="79">
        <v>0</v>
      </c>
      <c r="G67" s="79">
        <v>0</v>
      </c>
      <c r="H67" s="79">
        <v>0</v>
      </c>
      <c r="I67" s="81">
        <v>0</v>
      </c>
      <c r="J67" s="81">
        <v>108</v>
      </c>
      <c r="K67" s="79">
        <v>0</v>
      </c>
      <c r="L67" s="79">
        <v>0</v>
      </c>
      <c r="M67" s="133">
        <v>0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133">
        <v>0</v>
      </c>
      <c r="Y67" s="74">
        <v>0</v>
      </c>
      <c r="Z67" s="74">
        <v>0</v>
      </c>
      <c r="AA67" s="74">
        <v>0</v>
      </c>
      <c r="AB67" s="82">
        <v>0</v>
      </c>
      <c r="AC67" s="82">
        <v>0</v>
      </c>
      <c r="AD67" s="82">
        <v>0</v>
      </c>
      <c r="AE67" s="82">
        <v>0</v>
      </c>
      <c r="AF67" s="83">
        <v>0</v>
      </c>
      <c r="AG67" s="82">
        <v>0</v>
      </c>
      <c r="AH67" s="82">
        <v>0</v>
      </c>
      <c r="AI67" s="141">
        <v>108</v>
      </c>
      <c r="AJ67" s="82">
        <v>0</v>
      </c>
      <c r="AK67" s="82">
        <v>0</v>
      </c>
      <c r="AL67" s="82">
        <v>0</v>
      </c>
      <c r="AM67" s="82">
        <v>0</v>
      </c>
      <c r="AN67" s="82">
        <v>0</v>
      </c>
      <c r="AO67" s="82">
        <v>0</v>
      </c>
      <c r="AP67" s="82">
        <v>108</v>
      </c>
      <c r="AQ67" s="82">
        <v>0</v>
      </c>
      <c r="AR67" s="82">
        <v>0</v>
      </c>
      <c r="AS67" s="82">
        <v>0</v>
      </c>
    </row>
    <row r="68" spans="1:45" s="4" customFormat="1" ht="15.75" customHeight="1" x14ac:dyDescent="0.25">
      <c r="A68" s="47" t="str">
        <f>'[3]План УП'!A46</f>
        <v>ПА.04</v>
      </c>
      <c r="B68" s="79" t="str">
        <f>'[3]План УП'!B46</f>
        <v>Промежуточная аттестация по ПМ.04</v>
      </c>
      <c r="C68" s="94" t="s">
        <v>148</v>
      </c>
      <c r="D68" s="93">
        <v>12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12</v>
      </c>
      <c r="M68" s="134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v>0</v>
      </c>
      <c r="T68" s="93">
        <v>0</v>
      </c>
      <c r="U68" s="93">
        <v>0</v>
      </c>
      <c r="V68" s="93">
        <v>0</v>
      </c>
      <c r="W68" s="93">
        <v>0</v>
      </c>
      <c r="X68" s="134">
        <v>0</v>
      </c>
      <c r="Y68" s="93">
        <v>0</v>
      </c>
      <c r="Z68" s="93">
        <v>0</v>
      </c>
      <c r="AA68" s="93">
        <v>0</v>
      </c>
      <c r="AB68" s="93">
        <v>0</v>
      </c>
      <c r="AC68" s="93">
        <v>0</v>
      </c>
      <c r="AD68" s="93">
        <v>0</v>
      </c>
      <c r="AE68" s="93">
        <v>0</v>
      </c>
      <c r="AF68" s="93">
        <v>0</v>
      </c>
      <c r="AG68" s="93">
        <v>0</v>
      </c>
      <c r="AH68" s="93">
        <v>0</v>
      </c>
      <c r="AI68" s="134">
        <v>12</v>
      </c>
      <c r="AJ68" s="93">
        <v>0</v>
      </c>
      <c r="AK68" s="93">
        <v>0</v>
      </c>
      <c r="AL68" s="93">
        <v>0</v>
      </c>
      <c r="AM68" s="93">
        <v>0</v>
      </c>
      <c r="AN68" s="93">
        <v>0</v>
      </c>
      <c r="AO68" s="93">
        <v>0</v>
      </c>
      <c r="AP68" s="93">
        <v>0</v>
      </c>
      <c r="AQ68" s="93">
        <v>0</v>
      </c>
      <c r="AR68" s="93">
        <v>12</v>
      </c>
      <c r="AS68" s="93">
        <v>0</v>
      </c>
    </row>
    <row r="69" spans="1:45" s="116" customFormat="1" ht="24" x14ac:dyDescent="0.25">
      <c r="A69" s="142"/>
      <c r="B69" s="131" t="s">
        <v>69</v>
      </c>
      <c r="C69" s="143" t="s">
        <v>151</v>
      </c>
      <c r="D69" s="132">
        <v>4392</v>
      </c>
      <c r="E69" s="132">
        <v>366</v>
      </c>
      <c r="F69" s="132">
        <v>3234</v>
      </c>
      <c r="G69" s="132">
        <v>1410</v>
      </c>
      <c r="H69" s="132">
        <v>1794</v>
      </c>
      <c r="I69" s="132">
        <v>30</v>
      </c>
      <c r="J69" s="132">
        <v>576</v>
      </c>
      <c r="K69" s="132">
        <v>24</v>
      </c>
      <c r="L69" s="132">
        <v>192</v>
      </c>
      <c r="M69" s="132">
        <v>1476</v>
      </c>
      <c r="N69" s="132">
        <v>584</v>
      </c>
      <c r="O69" s="132">
        <v>0</v>
      </c>
      <c r="P69" s="132">
        <v>4</v>
      </c>
      <c r="Q69" s="132">
        <v>24</v>
      </c>
      <c r="R69" s="132">
        <v>0</v>
      </c>
      <c r="S69" s="132">
        <v>808</v>
      </c>
      <c r="T69" s="132">
        <v>0</v>
      </c>
      <c r="U69" s="132">
        <v>8</v>
      </c>
      <c r="V69" s="132">
        <v>48</v>
      </c>
      <c r="W69" s="132">
        <v>0</v>
      </c>
      <c r="X69" s="132">
        <v>1476</v>
      </c>
      <c r="Y69" s="132">
        <v>484</v>
      </c>
      <c r="Z69" s="132">
        <v>18</v>
      </c>
      <c r="AA69" s="132">
        <v>2</v>
      </c>
      <c r="AB69" s="132">
        <v>12</v>
      </c>
      <c r="AC69" s="132">
        <v>96</v>
      </c>
      <c r="AD69" s="132">
        <v>514</v>
      </c>
      <c r="AE69" s="132">
        <v>198</v>
      </c>
      <c r="AF69" s="132">
        <v>6</v>
      </c>
      <c r="AG69" s="132">
        <v>48</v>
      </c>
      <c r="AH69" s="132">
        <v>98</v>
      </c>
      <c r="AI69" s="132">
        <v>1440</v>
      </c>
      <c r="AJ69" s="132">
        <v>380</v>
      </c>
      <c r="AK69" s="132">
        <v>144</v>
      </c>
      <c r="AL69" s="132">
        <v>2</v>
      </c>
      <c r="AM69" s="132">
        <v>24</v>
      </c>
      <c r="AN69" s="132">
        <v>62</v>
      </c>
      <c r="AO69" s="132">
        <v>464</v>
      </c>
      <c r="AP69" s="132">
        <v>216</v>
      </c>
      <c r="AQ69" s="132">
        <v>2</v>
      </c>
      <c r="AR69" s="132">
        <v>36</v>
      </c>
      <c r="AS69" s="132">
        <v>110</v>
      </c>
    </row>
    <row r="70" spans="1:45" s="1" customFormat="1" ht="18.75" x14ac:dyDescent="0.25">
      <c r="A70" s="26" t="s">
        <v>25</v>
      </c>
      <c r="B70" s="27" t="s">
        <v>21</v>
      </c>
      <c r="C70" s="41"/>
      <c r="D70" s="25">
        <v>36</v>
      </c>
      <c r="E70" s="39">
        <v>0</v>
      </c>
      <c r="F70" s="25">
        <v>0</v>
      </c>
      <c r="G70" s="25">
        <v>0</v>
      </c>
      <c r="H70" s="25">
        <v>0</v>
      </c>
      <c r="I70" s="22">
        <v>0</v>
      </c>
      <c r="J70" s="22">
        <v>0</v>
      </c>
      <c r="K70" s="25">
        <v>0</v>
      </c>
      <c r="L70" s="42">
        <v>36</v>
      </c>
      <c r="M70" s="131">
        <v>0</v>
      </c>
      <c r="N70" s="32">
        <v>0</v>
      </c>
      <c r="O70" s="32">
        <v>0</v>
      </c>
      <c r="P70" s="32">
        <v>0</v>
      </c>
      <c r="Q70" s="38">
        <v>0</v>
      </c>
      <c r="R70" s="38">
        <v>0</v>
      </c>
      <c r="S70" s="38">
        <v>0</v>
      </c>
      <c r="T70" s="38">
        <v>0</v>
      </c>
      <c r="U70" s="37">
        <v>0</v>
      </c>
      <c r="V70" s="38">
        <v>0</v>
      </c>
      <c r="W70" s="38">
        <v>0</v>
      </c>
      <c r="X70" s="139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139">
        <v>36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36</v>
      </c>
      <c r="AS70" s="40">
        <v>0</v>
      </c>
    </row>
    <row r="71" spans="1:45" s="146" customFormat="1" ht="24" x14ac:dyDescent="0.25">
      <c r="A71" s="131"/>
      <c r="B71" s="131" t="s">
        <v>24</v>
      </c>
      <c r="C71" s="144" t="s">
        <v>151</v>
      </c>
      <c r="D71" s="132">
        <v>4428</v>
      </c>
      <c r="E71" s="145">
        <v>366</v>
      </c>
      <c r="F71" s="145">
        <v>3234</v>
      </c>
      <c r="G71" s="145">
        <v>1410</v>
      </c>
      <c r="H71" s="145">
        <v>1794</v>
      </c>
      <c r="I71" s="145">
        <v>30</v>
      </c>
      <c r="J71" s="145">
        <v>576</v>
      </c>
      <c r="K71" s="145">
        <v>24</v>
      </c>
      <c r="L71" s="145">
        <v>228</v>
      </c>
      <c r="M71" s="135">
        <v>1476</v>
      </c>
      <c r="N71" s="132">
        <v>584</v>
      </c>
      <c r="O71" s="132">
        <v>0</v>
      </c>
      <c r="P71" s="132">
        <v>4</v>
      </c>
      <c r="Q71" s="132">
        <v>24</v>
      </c>
      <c r="R71" s="132">
        <v>0</v>
      </c>
      <c r="S71" s="132">
        <v>808</v>
      </c>
      <c r="T71" s="132">
        <v>0</v>
      </c>
      <c r="U71" s="132">
        <v>8</v>
      </c>
      <c r="V71" s="132">
        <v>48</v>
      </c>
      <c r="W71" s="132">
        <v>0</v>
      </c>
      <c r="X71" s="132">
        <v>1476</v>
      </c>
      <c r="Y71" s="132">
        <v>484</v>
      </c>
      <c r="Z71" s="132">
        <v>18</v>
      </c>
      <c r="AA71" s="132">
        <v>2</v>
      </c>
      <c r="AB71" s="132">
        <v>12</v>
      </c>
      <c r="AC71" s="132">
        <v>96</v>
      </c>
      <c r="AD71" s="132">
        <v>514</v>
      </c>
      <c r="AE71" s="132">
        <v>198</v>
      </c>
      <c r="AF71" s="132">
        <v>6</v>
      </c>
      <c r="AG71" s="132">
        <v>48</v>
      </c>
      <c r="AH71" s="132">
        <v>98</v>
      </c>
      <c r="AI71" s="132">
        <v>1476</v>
      </c>
      <c r="AJ71" s="132">
        <v>380</v>
      </c>
      <c r="AK71" s="132">
        <v>144</v>
      </c>
      <c r="AL71" s="132">
        <v>2</v>
      </c>
      <c r="AM71" s="132">
        <v>24</v>
      </c>
      <c r="AN71" s="132">
        <v>62</v>
      </c>
      <c r="AO71" s="132">
        <v>464</v>
      </c>
      <c r="AP71" s="132">
        <v>216</v>
      </c>
      <c r="AQ71" s="132">
        <v>2</v>
      </c>
      <c r="AR71" s="132">
        <v>72</v>
      </c>
      <c r="AS71" s="132">
        <v>110</v>
      </c>
    </row>
    <row r="72" spans="1:45" s="10" customFormat="1" ht="15" customHeight="1" x14ac:dyDescent="0.25">
      <c r="A72" s="222"/>
      <c r="B72" s="223"/>
      <c r="C72" s="231" t="s">
        <v>3</v>
      </c>
      <c r="D72" s="234" t="s">
        <v>116</v>
      </c>
      <c r="E72" s="235"/>
      <c r="F72" s="235"/>
      <c r="G72" s="235"/>
      <c r="H72" s="235"/>
      <c r="I72" s="235"/>
      <c r="J72" s="235"/>
      <c r="K72" s="235"/>
      <c r="L72" s="236"/>
      <c r="M72" s="243">
        <v>13</v>
      </c>
      <c r="N72" s="244"/>
      <c r="O72" s="244"/>
      <c r="P72" s="244"/>
      <c r="Q72" s="244"/>
      <c r="R72" s="245"/>
      <c r="S72" s="209">
        <v>14</v>
      </c>
      <c r="T72" s="210"/>
      <c r="U72" s="210"/>
      <c r="V72" s="210"/>
      <c r="W72" s="211"/>
      <c r="X72" s="209">
        <v>9</v>
      </c>
      <c r="Y72" s="210"/>
      <c r="Z72" s="210"/>
      <c r="AA72" s="210"/>
      <c r="AB72" s="210"/>
      <c r="AC72" s="211"/>
      <c r="AD72" s="209">
        <v>6</v>
      </c>
      <c r="AE72" s="210"/>
      <c r="AF72" s="210"/>
      <c r="AG72" s="210"/>
      <c r="AH72" s="211"/>
      <c r="AI72" s="209">
        <v>6</v>
      </c>
      <c r="AJ72" s="210"/>
      <c r="AK72" s="210"/>
      <c r="AL72" s="210"/>
      <c r="AM72" s="210"/>
      <c r="AN72" s="211"/>
      <c r="AO72" s="209">
        <v>6</v>
      </c>
      <c r="AP72" s="210"/>
      <c r="AQ72" s="210"/>
      <c r="AR72" s="210"/>
      <c r="AS72" s="211"/>
    </row>
    <row r="73" spans="1:45" s="10" customFormat="1" ht="0.75" customHeight="1" x14ac:dyDescent="0.25">
      <c r="A73" s="224"/>
      <c r="B73" s="225"/>
      <c r="C73" s="232"/>
      <c r="D73" s="237"/>
      <c r="E73" s="238"/>
      <c r="F73" s="238"/>
      <c r="G73" s="238"/>
      <c r="H73" s="238"/>
      <c r="I73" s="238"/>
      <c r="J73" s="238"/>
      <c r="K73" s="238"/>
      <c r="L73" s="239"/>
      <c r="M73" s="246"/>
      <c r="N73" s="247"/>
      <c r="O73" s="247"/>
      <c r="P73" s="247"/>
      <c r="Q73" s="247"/>
      <c r="R73" s="248"/>
      <c r="S73" s="215"/>
      <c r="T73" s="216"/>
      <c r="U73" s="216"/>
      <c r="V73" s="216"/>
      <c r="W73" s="217"/>
      <c r="X73" s="215"/>
      <c r="Y73" s="216"/>
      <c r="Z73" s="216"/>
      <c r="AA73" s="216"/>
      <c r="AB73" s="216"/>
      <c r="AC73" s="217"/>
      <c r="AD73" s="215"/>
      <c r="AE73" s="216"/>
      <c r="AF73" s="216"/>
      <c r="AG73" s="216"/>
      <c r="AH73" s="217"/>
      <c r="AI73" s="215"/>
      <c r="AJ73" s="216"/>
      <c r="AK73" s="216"/>
      <c r="AL73" s="216"/>
      <c r="AM73" s="216"/>
      <c r="AN73" s="217"/>
      <c r="AO73" s="215"/>
      <c r="AP73" s="216"/>
      <c r="AQ73" s="216"/>
      <c r="AR73" s="216"/>
      <c r="AS73" s="217"/>
    </row>
    <row r="74" spans="1:45" s="1" customFormat="1" ht="0.75" hidden="1" customHeight="1" x14ac:dyDescent="0.25">
      <c r="A74" s="224"/>
      <c r="B74" s="225"/>
      <c r="C74" s="232"/>
      <c r="D74" s="240"/>
      <c r="E74" s="241"/>
      <c r="F74" s="241"/>
      <c r="G74" s="241"/>
      <c r="H74" s="241"/>
      <c r="I74" s="241"/>
      <c r="J74" s="241"/>
      <c r="K74" s="241"/>
      <c r="L74" s="242"/>
      <c r="M74" s="249"/>
      <c r="N74" s="250"/>
      <c r="O74" s="250"/>
      <c r="P74" s="250"/>
      <c r="Q74" s="250"/>
      <c r="R74" s="251"/>
      <c r="S74" s="212"/>
      <c r="T74" s="213"/>
      <c r="U74" s="213"/>
      <c r="V74" s="213"/>
      <c r="W74" s="214"/>
      <c r="X74" s="212"/>
      <c r="Y74" s="213"/>
      <c r="Z74" s="213"/>
      <c r="AA74" s="213"/>
      <c r="AB74" s="213"/>
      <c r="AC74" s="214"/>
      <c r="AD74" s="212"/>
      <c r="AE74" s="213"/>
      <c r="AF74" s="213"/>
      <c r="AG74" s="213"/>
      <c r="AH74" s="214"/>
      <c r="AI74" s="212"/>
      <c r="AJ74" s="213"/>
      <c r="AK74" s="213"/>
      <c r="AL74" s="213"/>
      <c r="AM74" s="213"/>
      <c r="AN74" s="214"/>
      <c r="AO74" s="212"/>
      <c r="AP74" s="213"/>
      <c r="AQ74" s="213"/>
      <c r="AR74" s="213"/>
      <c r="AS74" s="214"/>
    </row>
    <row r="75" spans="1:45" ht="14.25" customHeight="1" x14ac:dyDescent="0.25">
      <c r="A75" s="224"/>
      <c r="B75" s="225"/>
      <c r="C75" s="232"/>
      <c r="D75" s="228" t="s">
        <v>77</v>
      </c>
      <c r="E75" s="229"/>
      <c r="F75" s="229"/>
      <c r="G75" s="229"/>
      <c r="H75" s="229"/>
      <c r="I75" s="229"/>
      <c r="J75" s="229"/>
      <c r="K75" s="229"/>
      <c r="L75" s="230"/>
      <c r="M75" s="228">
        <v>0</v>
      </c>
      <c r="N75" s="229"/>
      <c r="O75" s="229"/>
      <c r="P75" s="229"/>
      <c r="Q75" s="229"/>
      <c r="R75" s="230"/>
      <c r="S75" s="187">
        <v>0</v>
      </c>
      <c r="T75" s="188"/>
      <c r="U75" s="188"/>
      <c r="V75" s="188"/>
      <c r="W75" s="189"/>
      <c r="X75" s="228">
        <v>18</v>
      </c>
      <c r="Y75" s="229"/>
      <c r="Z75" s="229"/>
      <c r="AA75" s="229"/>
      <c r="AB75" s="229"/>
      <c r="AC75" s="230"/>
      <c r="AD75" s="187">
        <v>126</v>
      </c>
      <c r="AE75" s="188"/>
      <c r="AF75" s="188"/>
      <c r="AG75" s="188"/>
      <c r="AH75" s="189"/>
      <c r="AI75" s="219">
        <v>36</v>
      </c>
      <c r="AJ75" s="220"/>
      <c r="AK75" s="220"/>
      <c r="AL75" s="220"/>
      <c r="AM75" s="220"/>
      <c r="AN75" s="221"/>
      <c r="AO75" s="219">
        <v>216</v>
      </c>
      <c r="AP75" s="220"/>
      <c r="AQ75" s="220"/>
      <c r="AR75" s="220"/>
      <c r="AS75" s="221"/>
    </row>
    <row r="76" spans="1:45" ht="15.75" customHeight="1" x14ac:dyDescent="0.25">
      <c r="A76" s="224"/>
      <c r="B76" s="225"/>
      <c r="C76" s="232"/>
      <c r="D76" s="228" t="s">
        <v>87</v>
      </c>
      <c r="E76" s="229"/>
      <c r="F76" s="229"/>
      <c r="G76" s="229"/>
      <c r="H76" s="229"/>
      <c r="I76" s="229"/>
      <c r="J76" s="229"/>
      <c r="K76" s="229"/>
      <c r="L76" s="230"/>
      <c r="M76" s="228">
        <v>0</v>
      </c>
      <c r="N76" s="229"/>
      <c r="O76" s="229"/>
      <c r="P76" s="229"/>
      <c r="Q76" s="229"/>
      <c r="R76" s="230"/>
      <c r="S76" s="187">
        <v>0</v>
      </c>
      <c r="T76" s="188"/>
      <c r="U76" s="188"/>
      <c r="V76" s="188"/>
      <c r="W76" s="189"/>
      <c r="X76" s="228">
        <v>0</v>
      </c>
      <c r="Y76" s="229"/>
      <c r="Z76" s="229"/>
      <c r="AA76" s="229"/>
      <c r="AB76" s="229"/>
      <c r="AC76" s="230"/>
      <c r="AD76" s="187">
        <v>72</v>
      </c>
      <c r="AE76" s="188"/>
      <c r="AF76" s="188"/>
      <c r="AG76" s="188"/>
      <c r="AH76" s="189"/>
      <c r="AI76" s="219">
        <v>108</v>
      </c>
      <c r="AJ76" s="220"/>
      <c r="AK76" s="220"/>
      <c r="AL76" s="220"/>
      <c r="AM76" s="220"/>
      <c r="AN76" s="221"/>
      <c r="AO76" s="219">
        <v>0</v>
      </c>
      <c r="AP76" s="220"/>
      <c r="AQ76" s="220"/>
      <c r="AR76" s="220"/>
      <c r="AS76" s="221"/>
    </row>
    <row r="77" spans="1:45" ht="11.25" customHeight="1" x14ac:dyDescent="0.25">
      <c r="A77" s="224"/>
      <c r="B77" s="225"/>
      <c r="C77" s="232"/>
      <c r="D77" s="228" t="s">
        <v>75</v>
      </c>
      <c r="E77" s="229"/>
      <c r="F77" s="229"/>
      <c r="G77" s="229"/>
      <c r="H77" s="229"/>
      <c r="I77" s="229"/>
      <c r="J77" s="229"/>
      <c r="K77" s="229"/>
      <c r="L77" s="230"/>
      <c r="M77" s="228">
        <v>2</v>
      </c>
      <c r="N77" s="229"/>
      <c r="O77" s="229"/>
      <c r="P77" s="229"/>
      <c r="Q77" s="229"/>
      <c r="R77" s="230"/>
      <c r="S77" s="219">
        <v>4</v>
      </c>
      <c r="T77" s="220"/>
      <c r="U77" s="220"/>
      <c r="V77" s="220"/>
      <c r="W77" s="221"/>
      <c r="X77" s="219">
        <v>1</v>
      </c>
      <c r="Y77" s="220"/>
      <c r="Z77" s="220"/>
      <c r="AA77" s="220"/>
      <c r="AB77" s="220"/>
      <c r="AC77" s="221"/>
      <c r="AD77" s="219">
        <v>3</v>
      </c>
      <c r="AE77" s="220"/>
      <c r="AF77" s="220"/>
      <c r="AG77" s="220"/>
      <c r="AH77" s="221"/>
      <c r="AI77" s="219">
        <v>2</v>
      </c>
      <c r="AJ77" s="220"/>
      <c r="AK77" s="220"/>
      <c r="AL77" s="220"/>
      <c r="AM77" s="220"/>
      <c r="AN77" s="221"/>
      <c r="AO77" s="219">
        <v>3</v>
      </c>
      <c r="AP77" s="220"/>
      <c r="AQ77" s="220"/>
      <c r="AR77" s="220"/>
      <c r="AS77" s="221"/>
    </row>
    <row r="78" spans="1:45" ht="3" customHeight="1" x14ac:dyDescent="0.25">
      <c r="A78" s="224"/>
      <c r="B78" s="225"/>
      <c r="C78" s="232"/>
      <c r="D78" s="181" t="s">
        <v>76</v>
      </c>
      <c r="E78" s="182"/>
      <c r="F78" s="182"/>
      <c r="G78" s="182"/>
      <c r="H78" s="182"/>
      <c r="I78" s="182"/>
      <c r="J78" s="182"/>
      <c r="K78" s="182"/>
      <c r="L78" s="183"/>
      <c r="M78" s="181">
        <v>1</v>
      </c>
      <c r="N78" s="182"/>
      <c r="O78" s="182"/>
      <c r="P78" s="182"/>
      <c r="Q78" s="182"/>
      <c r="R78" s="183"/>
      <c r="S78" s="209" t="s">
        <v>113</v>
      </c>
      <c r="T78" s="210"/>
      <c r="U78" s="210"/>
      <c r="V78" s="210"/>
      <c r="W78" s="211"/>
      <c r="X78" s="209">
        <v>5</v>
      </c>
      <c r="Y78" s="210"/>
      <c r="Z78" s="210"/>
      <c r="AA78" s="210"/>
      <c r="AB78" s="210"/>
      <c r="AC78" s="211"/>
      <c r="AD78" s="209" t="s">
        <v>115</v>
      </c>
      <c r="AE78" s="210"/>
      <c r="AF78" s="210"/>
      <c r="AG78" s="210"/>
      <c r="AH78" s="211"/>
      <c r="AI78" s="209">
        <v>5</v>
      </c>
      <c r="AJ78" s="210"/>
      <c r="AK78" s="210"/>
      <c r="AL78" s="210"/>
      <c r="AM78" s="210"/>
      <c r="AN78" s="211"/>
      <c r="AO78" s="209" t="s">
        <v>114</v>
      </c>
      <c r="AP78" s="210"/>
      <c r="AQ78" s="210"/>
      <c r="AR78" s="210"/>
      <c r="AS78" s="211"/>
    </row>
    <row r="79" spans="1:45" ht="11.25" customHeight="1" x14ac:dyDescent="0.25">
      <c r="A79" s="226"/>
      <c r="B79" s="227"/>
      <c r="C79" s="233"/>
      <c r="D79" s="184"/>
      <c r="E79" s="185"/>
      <c r="F79" s="185"/>
      <c r="G79" s="185"/>
      <c r="H79" s="185"/>
      <c r="I79" s="185"/>
      <c r="J79" s="185"/>
      <c r="K79" s="185"/>
      <c r="L79" s="186"/>
      <c r="M79" s="184"/>
      <c r="N79" s="185"/>
      <c r="O79" s="185"/>
      <c r="P79" s="185"/>
      <c r="Q79" s="185"/>
      <c r="R79" s="186"/>
      <c r="S79" s="212"/>
      <c r="T79" s="213"/>
      <c r="U79" s="213"/>
      <c r="V79" s="213"/>
      <c r="W79" s="214"/>
      <c r="X79" s="212"/>
      <c r="Y79" s="213"/>
      <c r="Z79" s="213"/>
      <c r="AA79" s="213"/>
      <c r="AB79" s="213"/>
      <c r="AC79" s="214"/>
      <c r="AD79" s="212"/>
      <c r="AE79" s="213"/>
      <c r="AF79" s="213"/>
      <c r="AG79" s="213"/>
      <c r="AH79" s="214"/>
      <c r="AI79" s="212"/>
      <c r="AJ79" s="213"/>
      <c r="AK79" s="213"/>
      <c r="AL79" s="213"/>
      <c r="AM79" s="213"/>
      <c r="AN79" s="214"/>
      <c r="AO79" s="212"/>
      <c r="AP79" s="213"/>
      <c r="AQ79" s="213"/>
      <c r="AR79" s="213"/>
      <c r="AS79" s="214"/>
    </row>
    <row r="80" spans="1:45" s="1" customFormat="1" ht="25.5" customHeight="1" x14ac:dyDescent="0.25">
      <c r="A80" s="218" t="s">
        <v>117</v>
      </c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</row>
    <row r="81" spans="3:45" x14ac:dyDescent="0.25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136"/>
      <c r="N81" s="86"/>
      <c r="O81" s="86"/>
      <c r="P81" s="86"/>
      <c r="Q81" s="31"/>
      <c r="R81" s="31"/>
      <c r="S81" s="31"/>
      <c r="T81" s="31"/>
      <c r="U81" s="31"/>
      <c r="V81" s="31"/>
      <c r="W81" s="31"/>
      <c r="X81" s="136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136"/>
      <c r="AJ81" s="31"/>
      <c r="AK81" s="31"/>
      <c r="AL81" s="31"/>
      <c r="AM81" s="31"/>
      <c r="AN81" s="31"/>
      <c r="AO81" s="31"/>
      <c r="AP81" s="31"/>
      <c r="AQ81" s="31"/>
      <c r="AR81" s="31"/>
      <c r="AS81" s="31"/>
    </row>
    <row r="82" spans="3:45" x14ac:dyDescent="0.25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136"/>
      <c r="N82" s="86"/>
      <c r="O82" s="86"/>
      <c r="P82" s="86"/>
      <c r="Q82" s="31"/>
      <c r="R82" s="31"/>
      <c r="S82" s="31"/>
      <c r="T82" s="31"/>
      <c r="U82" s="31"/>
      <c r="V82" s="31"/>
      <c r="W82" s="31"/>
      <c r="X82" s="136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136"/>
      <c r="AJ82" s="31"/>
      <c r="AK82" s="31"/>
      <c r="AL82" s="31"/>
      <c r="AM82" s="31"/>
      <c r="AN82" s="31"/>
      <c r="AO82" s="31"/>
      <c r="AP82" s="31"/>
      <c r="AQ82" s="31"/>
      <c r="AR82" s="31"/>
      <c r="AS82" s="31"/>
    </row>
    <row r="83" spans="3:45" x14ac:dyDescent="0.25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136"/>
      <c r="N83" s="86"/>
      <c r="O83" s="86"/>
      <c r="P83" s="86"/>
      <c r="Q83" s="31"/>
      <c r="R83" s="31"/>
      <c r="S83" s="31"/>
      <c r="T83" s="31"/>
      <c r="U83" s="31"/>
      <c r="V83" s="31"/>
      <c r="W83" s="31"/>
      <c r="X83" s="136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136"/>
      <c r="AJ83" s="31"/>
      <c r="AK83" s="31"/>
      <c r="AL83" s="31"/>
      <c r="AM83" s="31"/>
      <c r="AN83" s="31"/>
      <c r="AO83" s="31"/>
      <c r="AP83" s="31"/>
      <c r="AQ83" s="31"/>
      <c r="AR83" s="31"/>
      <c r="AS83" s="31"/>
    </row>
    <row r="84" spans="3:45" x14ac:dyDescent="0.25"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136"/>
      <c r="N84" s="86"/>
      <c r="O84" s="86"/>
      <c r="P84" s="86"/>
      <c r="Q84" s="31"/>
      <c r="R84" s="31"/>
      <c r="S84" s="31"/>
      <c r="T84" s="31"/>
      <c r="U84" s="31"/>
      <c r="V84" s="31"/>
      <c r="W84" s="31"/>
      <c r="X84" s="136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136"/>
      <c r="AJ84" s="31"/>
      <c r="AK84" s="31"/>
      <c r="AL84" s="31"/>
      <c r="AM84" s="31"/>
      <c r="AN84" s="31"/>
      <c r="AO84" s="31"/>
      <c r="AP84" s="31"/>
      <c r="AQ84" s="31"/>
      <c r="AR84" s="31"/>
      <c r="AS84" s="31"/>
    </row>
    <row r="85" spans="3:45" x14ac:dyDescent="0.25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136"/>
      <c r="N85" s="86"/>
      <c r="O85" s="86"/>
      <c r="P85" s="86"/>
      <c r="Q85" s="31"/>
      <c r="R85" s="31"/>
      <c r="S85" s="31"/>
      <c r="T85" s="31"/>
      <c r="U85" s="31"/>
      <c r="V85" s="31"/>
      <c r="W85" s="31"/>
      <c r="X85" s="136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136"/>
      <c r="AJ85" s="31"/>
      <c r="AK85" s="31"/>
      <c r="AL85" s="31"/>
      <c r="AM85" s="31"/>
      <c r="AN85" s="31"/>
      <c r="AO85" s="31"/>
      <c r="AP85" s="31"/>
      <c r="AQ85" s="31"/>
      <c r="AR85" s="31"/>
      <c r="AS85" s="31"/>
    </row>
    <row r="86" spans="3:45" x14ac:dyDescent="0.25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136"/>
      <c r="N86" s="86"/>
      <c r="O86" s="86"/>
      <c r="P86" s="86"/>
      <c r="Q86" s="31"/>
      <c r="R86" s="31"/>
      <c r="S86" s="31"/>
      <c r="T86" s="31"/>
      <c r="U86" s="31"/>
      <c r="V86" s="31"/>
      <c r="W86" s="31"/>
      <c r="X86" s="136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136"/>
      <c r="AJ86" s="31"/>
      <c r="AK86" s="31"/>
      <c r="AL86" s="31"/>
      <c r="AM86" s="31"/>
      <c r="AN86" s="31"/>
      <c r="AO86" s="31"/>
      <c r="AP86" s="31"/>
      <c r="AQ86" s="31"/>
      <c r="AR86" s="31"/>
      <c r="AS86" s="31"/>
    </row>
    <row r="87" spans="3:45" x14ac:dyDescent="0.25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136"/>
      <c r="N87" s="86"/>
      <c r="O87" s="86"/>
      <c r="P87" s="86"/>
      <c r="Q87" s="31"/>
      <c r="R87" s="31"/>
      <c r="S87" s="31"/>
      <c r="T87" s="31"/>
      <c r="U87" s="31"/>
      <c r="V87" s="31"/>
      <c r="W87" s="31"/>
      <c r="X87" s="136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136"/>
      <c r="AJ87" s="31"/>
      <c r="AK87" s="31"/>
      <c r="AL87" s="31"/>
      <c r="AM87" s="31"/>
      <c r="AN87" s="31"/>
      <c r="AO87" s="31"/>
      <c r="AP87" s="31"/>
      <c r="AQ87" s="31"/>
      <c r="AR87" s="31"/>
      <c r="AS87" s="31"/>
    </row>
    <row r="88" spans="3:45" x14ac:dyDescent="0.25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136"/>
      <c r="N88" s="86"/>
      <c r="O88" s="86"/>
      <c r="P88" s="86"/>
      <c r="Q88" s="31"/>
      <c r="R88" s="31"/>
      <c r="S88" s="31"/>
      <c r="T88" s="31"/>
      <c r="U88" s="31"/>
      <c r="V88" s="31"/>
      <c r="W88" s="31"/>
      <c r="X88" s="136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136"/>
      <c r="AJ88" s="31"/>
      <c r="AK88" s="31"/>
      <c r="AL88" s="31"/>
      <c r="AM88" s="31"/>
      <c r="AN88" s="31"/>
      <c r="AO88" s="31"/>
      <c r="AP88" s="31"/>
      <c r="AQ88" s="31"/>
      <c r="AR88" s="31"/>
      <c r="AS88" s="31"/>
    </row>
    <row r="89" spans="3:45" x14ac:dyDescent="0.25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136"/>
      <c r="N89" s="86"/>
      <c r="O89" s="86"/>
      <c r="P89" s="86"/>
      <c r="Q89" s="31"/>
      <c r="R89" s="31"/>
      <c r="S89" s="31"/>
      <c r="T89" s="31"/>
      <c r="U89" s="31"/>
      <c r="V89" s="31"/>
      <c r="W89" s="31"/>
      <c r="X89" s="136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136"/>
      <c r="AJ89" s="31"/>
      <c r="AK89" s="31"/>
      <c r="AL89" s="31"/>
      <c r="AM89" s="31"/>
      <c r="AN89" s="31"/>
      <c r="AO89" s="31"/>
      <c r="AP89" s="31"/>
      <c r="AQ89" s="31"/>
      <c r="AR89" s="31"/>
      <c r="AS89" s="31"/>
    </row>
    <row r="90" spans="3:45" x14ac:dyDescent="0.25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136"/>
      <c r="N90" s="86"/>
      <c r="O90" s="86"/>
      <c r="P90" s="86"/>
      <c r="Q90" s="31"/>
      <c r="R90" s="31"/>
      <c r="S90" s="31"/>
      <c r="T90" s="31"/>
      <c r="U90" s="31"/>
      <c r="V90" s="31"/>
      <c r="W90" s="31"/>
      <c r="X90" s="136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136"/>
      <c r="AJ90" s="31"/>
      <c r="AK90" s="31"/>
      <c r="AL90" s="31"/>
      <c r="AM90" s="31"/>
      <c r="AN90" s="31"/>
      <c r="AO90" s="31"/>
      <c r="AP90" s="31"/>
      <c r="AQ90" s="31"/>
      <c r="AR90" s="31"/>
      <c r="AS90" s="31"/>
    </row>
    <row r="91" spans="3:45" x14ac:dyDescent="0.25"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136"/>
      <c r="N91" s="86"/>
      <c r="O91" s="86"/>
      <c r="P91" s="86"/>
      <c r="Q91" s="31"/>
      <c r="R91" s="31"/>
      <c r="S91" s="31"/>
      <c r="T91" s="31"/>
      <c r="U91" s="31"/>
      <c r="V91" s="31"/>
      <c r="W91" s="31"/>
      <c r="X91" s="136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136"/>
      <c r="AJ91" s="31"/>
      <c r="AK91" s="31"/>
      <c r="AL91" s="31"/>
      <c r="AM91" s="31"/>
      <c r="AN91" s="31"/>
      <c r="AO91" s="31"/>
      <c r="AP91" s="31"/>
      <c r="AQ91" s="31"/>
      <c r="AR91" s="31"/>
      <c r="AS91" s="31"/>
    </row>
    <row r="92" spans="3:45" x14ac:dyDescent="0.25"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136"/>
      <c r="N92" s="86"/>
      <c r="O92" s="86"/>
      <c r="P92" s="86"/>
      <c r="Q92" s="31"/>
      <c r="R92" s="31"/>
      <c r="S92" s="31"/>
      <c r="T92" s="31"/>
      <c r="U92" s="31"/>
      <c r="V92" s="31"/>
      <c r="W92" s="31"/>
      <c r="X92" s="136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136"/>
      <c r="AJ92" s="31"/>
      <c r="AK92" s="31"/>
      <c r="AL92" s="31"/>
      <c r="AM92" s="31"/>
      <c r="AN92" s="31"/>
      <c r="AO92" s="31"/>
      <c r="AP92" s="31"/>
      <c r="AQ92" s="31"/>
      <c r="AR92" s="31"/>
      <c r="AS92" s="31"/>
    </row>
    <row r="93" spans="3:45" x14ac:dyDescent="0.25"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136"/>
      <c r="N93" s="86"/>
      <c r="O93" s="86"/>
      <c r="P93" s="86"/>
      <c r="Q93" s="31"/>
      <c r="R93" s="31"/>
      <c r="S93" s="31"/>
      <c r="T93" s="31"/>
      <c r="U93" s="31"/>
      <c r="V93" s="31"/>
      <c r="W93" s="31"/>
      <c r="X93" s="136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136"/>
      <c r="AJ93" s="31"/>
      <c r="AK93" s="31"/>
      <c r="AL93" s="31"/>
      <c r="AM93" s="31"/>
      <c r="AN93" s="31"/>
      <c r="AO93" s="31"/>
      <c r="AP93" s="31"/>
      <c r="AQ93" s="31"/>
      <c r="AR93" s="31"/>
      <c r="AS93" s="31"/>
    </row>
    <row r="94" spans="3:45" x14ac:dyDescent="0.25"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136"/>
      <c r="N94" s="86"/>
      <c r="O94" s="86"/>
      <c r="P94" s="86"/>
      <c r="Q94" s="31"/>
      <c r="R94" s="31"/>
      <c r="S94" s="31"/>
      <c r="T94" s="31"/>
      <c r="U94" s="31"/>
      <c r="V94" s="31"/>
      <c r="W94" s="31"/>
      <c r="X94" s="136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136"/>
      <c r="AJ94" s="31"/>
      <c r="AK94" s="31"/>
      <c r="AL94" s="31"/>
      <c r="AM94" s="31"/>
      <c r="AN94" s="31"/>
      <c r="AO94" s="31"/>
      <c r="AP94" s="31"/>
      <c r="AQ94" s="31"/>
      <c r="AR94" s="31"/>
      <c r="AS94" s="31"/>
    </row>
    <row r="95" spans="3:45" x14ac:dyDescent="0.25"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136"/>
      <c r="N95" s="86"/>
      <c r="O95" s="86"/>
      <c r="P95" s="86"/>
      <c r="Q95" s="31"/>
      <c r="R95" s="31"/>
      <c r="S95" s="31"/>
      <c r="T95" s="31"/>
      <c r="U95" s="31"/>
      <c r="V95" s="31"/>
      <c r="W95" s="31"/>
      <c r="X95" s="136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136"/>
      <c r="AJ95" s="31"/>
      <c r="AK95" s="31"/>
      <c r="AL95" s="31"/>
      <c r="AM95" s="31"/>
      <c r="AN95" s="31"/>
      <c r="AO95" s="31"/>
      <c r="AP95" s="31"/>
      <c r="AQ95" s="31"/>
      <c r="AR95" s="31"/>
      <c r="AS95" s="31"/>
    </row>
    <row r="96" spans="3:45" x14ac:dyDescent="0.25"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136"/>
      <c r="N96" s="86"/>
      <c r="O96" s="86"/>
      <c r="P96" s="86"/>
      <c r="Q96" s="31"/>
      <c r="R96" s="31"/>
      <c r="S96" s="31"/>
      <c r="T96" s="31"/>
      <c r="U96" s="31"/>
      <c r="V96" s="31"/>
      <c r="W96" s="31"/>
      <c r="X96" s="136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136"/>
      <c r="AJ96" s="31"/>
      <c r="AK96" s="31"/>
      <c r="AL96" s="31"/>
      <c r="AM96" s="31"/>
      <c r="AN96" s="31"/>
      <c r="AO96" s="31"/>
      <c r="AP96" s="31"/>
      <c r="AQ96" s="31"/>
      <c r="AR96" s="31"/>
      <c r="AS96" s="31"/>
    </row>
    <row r="97" spans="3:45" x14ac:dyDescent="0.25"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136"/>
      <c r="N97" s="86"/>
      <c r="O97" s="86"/>
      <c r="P97" s="86"/>
      <c r="Q97" s="31"/>
      <c r="R97" s="31"/>
      <c r="S97" s="31"/>
      <c r="T97" s="31"/>
      <c r="U97" s="31"/>
      <c r="V97" s="31"/>
      <c r="W97" s="31"/>
      <c r="X97" s="136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136"/>
      <c r="AJ97" s="31"/>
      <c r="AK97" s="31"/>
      <c r="AL97" s="31"/>
      <c r="AM97" s="31"/>
      <c r="AN97" s="31"/>
      <c r="AO97" s="31"/>
      <c r="AP97" s="31"/>
      <c r="AQ97" s="31"/>
      <c r="AR97" s="31"/>
      <c r="AS97" s="31"/>
    </row>
    <row r="98" spans="3:45" x14ac:dyDescent="0.25"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136"/>
      <c r="N98" s="86"/>
      <c r="O98" s="86"/>
      <c r="P98" s="86"/>
      <c r="Q98" s="31"/>
      <c r="R98" s="31"/>
      <c r="S98" s="31"/>
      <c r="T98" s="31"/>
      <c r="U98" s="31"/>
      <c r="V98" s="31"/>
      <c r="W98" s="31"/>
      <c r="X98" s="136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136"/>
      <c r="AJ98" s="31"/>
      <c r="AK98" s="31"/>
      <c r="AL98" s="31"/>
      <c r="AM98" s="31"/>
      <c r="AN98" s="31"/>
      <c r="AO98" s="31"/>
      <c r="AP98" s="31"/>
      <c r="AQ98" s="31"/>
      <c r="AR98" s="31"/>
      <c r="AS98" s="31"/>
    </row>
    <row r="99" spans="3:45" x14ac:dyDescent="0.25"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136"/>
      <c r="N99" s="86"/>
      <c r="O99" s="86"/>
      <c r="P99" s="86"/>
      <c r="Q99" s="31"/>
      <c r="R99" s="31"/>
      <c r="S99" s="31"/>
      <c r="T99" s="31"/>
      <c r="U99" s="31"/>
      <c r="V99" s="31"/>
      <c r="W99" s="31"/>
      <c r="X99" s="136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136"/>
      <c r="AJ99" s="31"/>
      <c r="AK99" s="31"/>
      <c r="AL99" s="31"/>
      <c r="AM99" s="31"/>
      <c r="AN99" s="31"/>
      <c r="AO99" s="31"/>
      <c r="AP99" s="31"/>
      <c r="AQ99" s="31"/>
      <c r="AR99" s="31"/>
      <c r="AS99" s="31"/>
    </row>
    <row r="100" spans="3:45" x14ac:dyDescent="0.25"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136"/>
      <c r="N100" s="86"/>
      <c r="O100" s="86"/>
      <c r="P100" s="86"/>
      <c r="Q100" s="31"/>
      <c r="R100" s="31"/>
      <c r="S100" s="31"/>
      <c r="T100" s="31"/>
      <c r="U100" s="31"/>
      <c r="V100" s="31"/>
      <c r="W100" s="31"/>
      <c r="X100" s="136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136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</row>
    <row r="101" spans="3:45" x14ac:dyDescent="0.25"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136"/>
      <c r="N101" s="86"/>
      <c r="O101" s="86"/>
      <c r="P101" s="86"/>
      <c r="Q101" s="31"/>
      <c r="R101" s="31"/>
      <c r="S101" s="31"/>
      <c r="T101" s="31"/>
      <c r="U101" s="31"/>
      <c r="V101" s="31"/>
      <c r="W101" s="31"/>
      <c r="X101" s="136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136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</row>
    <row r="102" spans="3:45" x14ac:dyDescent="0.25"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136"/>
      <c r="N102" s="86"/>
      <c r="O102" s="86"/>
      <c r="P102" s="86"/>
      <c r="Q102" s="31"/>
      <c r="R102" s="31"/>
      <c r="S102" s="31"/>
      <c r="T102" s="31"/>
      <c r="U102" s="31"/>
      <c r="V102" s="31"/>
      <c r="W102" s="31"/>
      <c r="X102" s="136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136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</row>
    <row r="103" spans="3:45" x14ac:dyDescent="0.25"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136"/>
      <c r="N103" s="86"/>
      <c r="O103" s="86"/>
      <c r="P103" s="86"/>
      <c r="Q103" s="31"/>
      <c r="R103" s="31"/>
      <c r="S103" s="31"/>
      <c r="T103" s="31"/>
      <c r="U103" s="31"/>
      <c r="V103" s="31"/>
      <c r="W103" s="31"/>
      <c r="X103" s="136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136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</row>
    <row r="104" spans="3:45" x14ac:dyDescent="0.25"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136"/>
      <c r="N104" s="86"/>
      <c r="O104" s="86"/>
      <c r="P104" s="86"/>
      <c r="Q104" s="31"/>
      <c r="R104" s="31"/>
      <c r="S104" s="31"/>
      <c r="T104" s="31"/>
      <c r="U104" s="31"/>
      <c r="V104" s="31"/>
      <c r="W104" s="31"/>
      <c r="X104" s="136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136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</row>
    <row r="105" spans="3:45" x14ac:dyDescent="0.25"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136"/>
      <c r="N105" s="86"/>
      <c r="O105" s="86"/>
      <c r="P105" s="86"/>
      <c r="Q105" s="31"/>
      <c r="R105" s="31"/>
      <c r="S105" s="31"/>
      <c r="T105" s="31"/>
      <c r="U105" s="31"/>
      <c r="V105" s="31"/>
      <c r="W105" s="31"/>
      <c r="X105" s="136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136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</row>
    <row r="106" spans="3:45" x14ac:dyDescent="0.25"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136"/>
      <c r="N106" s="86"/>
      <c r="O106" s="86"/>
      <c r="P106" s="86"/>
      <c r="Q106" s="31"/>
      <c r="R106" s="31"/>
      <c r="S106" s="31"/>
      <c r="T106" s="31"/>
      <c r="U106" s="31"/>
      <c r="V106" s="31"/>
      <c r="W106" s="31"/>
      <c r="X106" s="136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136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</row>
    <row r="107" spans="3:45" x14ac:dyDescent="0.25"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136"/>
      <c r="N107" s="86"/>
      <c r="O107" s="86"/>
      <c r="P107" s="86"/>
      <c r="Q107" s="31"/>
      <c r="R107" s="31"/>
      <c r="S107" s="31"/>
      <c r="T107" s="31"/>
      <c r="U107" s="31"/>
      <c r="V107" s="31"/>
      <c r="W107" s="31"/>
      <c r="X107" s="136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136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</row>
    <row r="108" spans="3:45" x14ac:dyDescent="0.25"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136"/>
      <c r="N108" s="86"/>
      <c r="O108" s="86"/>
      <c r="P108" s="86"/>
      <c r="Q108" s="31"/>
      <c r="R108" s="31"/>
      <c r="S108" s="31"/>
      <c r="T108" s="31"/>
      <c r="U108" s="31"/>
      <c r="V108" s="31"/>
      <c r="W108" s="31"/>
      <c r="X108" s="136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136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</row>
    <row r="109" spans="3:45" x14ac:dyDescent="0.25"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136"/>
      <c r="N109" s="86"/>
      <c r="O109" s="86"/>
      <c r="P109" s="86"/>
      <c r="Q109" s="31"/>
      <c r="R109" s="31"/>
      <c r="S109" s="31"/>
      <c r="T109" s="31"/>
      <c r="U109" s="31"/>
      <c r="V109" s="31"/>
      <c r="W109" s="31"/>
      <c r="X109" s="136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136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</row>
    <row r="110" spans="3:45" x14ac:dyDescent="0.25"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136"/>
      <c r="N110" s="86"/>
      <c r="O110" s="86"/>
      <c r="P110" s="86"/>
      <c r="Q110" s="31"/>
      <c r="R110" s="31"/>
      <c r="S110" s="31"/>
      <c r="T110" s="31"/>
      <c r="U110" s="31"/>
      <c r="V110" s="31"/>
      <c r="W110" s="31"/>
      <c r="X110" s="136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136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</row>
    <row r="111" spans="3:45" x14ac:dyDescent="0.25"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136"/>
      <c r="N111" s="86"/>
      <c r="O111" s="86"/>
      <c r="P111" s="86"/>
      <c r="Q111" s="31"/>
      <c r="R111" s="31"/>
      <c r="S111" s="31"/>
      <c r="T111" s="31"/>
      <c r="U111" s="31"/>
      <c r="V111" s="31"/>
      <c r="W111" s="31"/>
      <c r="X111" s="136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136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</row>
    <row r="112" spans="3:45" x14ac:dyDescent="0.25"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136"/>
      <c r="N112" s="86"/>
      <c r="O112" s="86"/>
      <c r="P112" s="86"/>
      <c r="Q112" s="31"/>
      <c r="R112" s="31"/>
      <c r="S112" s="31"/>
      <c r="T112" s="31"/>
      <c r="U112" s="31"/>
      <c r="V112" s="31"/>
      <c r="W112" s="31"/>
      <c r="X112" s="136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136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</row>
    <row r="113" spans="3:45" x14ac:dyDescent="0.25"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136"/>
      <c r="N113" s="86"/>
      <c r="O113" s="86"/>
      <c r="P113" s="86"/>
      <c r="Q113" s="31"/>
      <c r="R113" s="31"/>
      <c r="S113" s="31"/>
      <c r="T113" s="31"/>
      <c r="U113" s="31"/>
      <c r="V113" s="31"/>
      <c r="W113" s="31"/>
      <c r="X113" s="136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136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</row>
    <row r="114" spans="3:45" x14ac:dyDescent="0.25"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136"/>
      <c r="N114" s="86"/>
      <c r="O114" s="86"/>
      <c r="P114" s="86"/>
      <c r="Q114" s="31"/>
      <c r="R114" s="31"/>
      <c r="S114" s="31"/>
      <c r="T114" s="31"/>
      <c r="U114" s="31"/>
      <c r="V114" s="31"/>
      <c r="W114" s="31"/>
      <c r="X114" s="136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136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</row>
    <row r="115" spans="3:45" x14ac:dyDescent="0.25"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136"/>
      <c r="N115" s="86"/>
      <c r="O115" s="86"/>
      <c r="P115" s="86"/>
      <c r="Q115" s="31"/>
      <c r="R115" s="31"/>
      <c r="S115" s="31"/>
      <c r="T115" s="31"/>
      <c r="U115" s="31"/>
      <c r="V115" s="31"/>
      <c r="W115" s="31"/>
      <c r="X115" s="136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136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</row>
    <row r="116" spans="3:45" x14ac:dyDescent="0.25"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136"/>
      <c r="N116" s="86"/>
      <c r="O116" s="86"/>
      <c r="P116" s="86"/>
      <c r="Q116" s="31"/>
      <c r="R116" s="31"/>
      <c r="S116" s="31"/>
      <c r="T116" s="31"/>
      <c r="U116" s="31"/>
      <c r="V116" s="31"/>
      <c r="W116" s="31"/>
      <c r="X116" s="136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136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</row>
    <row r="117" spans="3:45" x14ac:dyDescent="0.25"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136"/>
      <c r="N117" s="86"/>
      <c r="O117" s="86"/>
      <c r="P117" s="86"/>
      <c r="Q117" s="31"/>
      <c r="R117" s="31"/>
      <c r="S117" s="31"/>
      <c r="T117" s="31"/>
      <c r="U117" s="31"/>
      <c r="V117" s="31"/>
      <c r="W117" s="31"/>
      <c r="X117" s="136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136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</row>
    <row r="118" spans="3:45" x14ac:dyDescent="0.25"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136"/>
      <c r="N118" s="86"/>
      <c r="O118" s="86"/>
      <c r="P118" s="86"/>
      <c r="Q118" s="31"/>
      <c r="R118" s="31"/>
      <c r="S118" s="31"/>
      <c r="T118" s="31"/>
      <c r="U118" s="31"/>
      <c r="V118" s="31"/>
      <c r="W118" s="31"/>
      <c r="X118" s="136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136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</row>
    <row r="119" spans="3:45" x14ac:dyDescent="0.25"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136"/>
      <c r="N119" s="86"/>
      <c r="O119" s="86"/>
      <c r="P119" s="86"/>
      <c r="Q119" s="31"/>
      <c r="R119" s="31"/>
      <c r="S119" s="31"/>
      <c r="T119" s="31"/>
      <c r="U119" s="31"/>
      <c r="V119" s="31"/>
      <c r="W119" s="31"/>
      <c r="X119" s="136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136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</row>
    <row r="120" spans="3:45" x14ac:dyDescent="0.25"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136"/>
      <c r="N120" s="85"/>
      <c r="O120" s="85"/>
      <c r="P120" s="85"/>
      <c r="Q120" s="31"/>
      <c r="R120" s="31"/>
      <c r="S120" s="31"/>
      <c r="T120" s="31"/>
      <c r="U120" s="31"/>
      <c r="V120" s="31"/>
      <c r="W120" s="31"/>
      <c r="X120" s="136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136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</row>
    <row r="121" spans="3:45" x14ac:dyDescent="0.25"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136"/>
      <c r="N121" s="85"/>
      <c r="O121" s="85"/>
      <c r="P121" s="85"/>
      <c r="Q121" s="31"/>
      <c r="R121" s="31"/>
      <c r="S121" s="31"/>
      <c r="T121" s="31"/>
      <c r="U121" s="31"/>
      <c r="V121" s="31"/>
      <c r="W121" s="31"/>
      <c r="X121" s="136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136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</row>
    <row r="122" spans="3:45" x14ac:dyDescent="0.25"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136"/>
      <c r="N122" s="85"/>
      <c r="O122" s="85"/>
      <c r="P122" s="85"/>
      <c r="Q122" s="31"/>
      <c r="R122" s="31"/>
      <c r="S122" s="31"/>
      <c r="T122" s="31"/>
      <c r="U122" s="31"/>
      <c r="V122" s="31"/>
      <c r="W122" s="31"/>
      <c r="X122" s="136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136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</row>
    <row r="123" spans="3:45" x14ac:dyDescent="0.25"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136"/>
      <c r="N123" s="85"/>
      <c r="O123" s="85"/>
      <c r="P123" s="85"/>
      <c r="Q123" s="31"/>
      <c r="R123" s="31"/>
      <c r="S123" s="31"/>
      <c r="T123" s="31"/>
      <c r="U123" s="31"/>
      <c r="V123" s="31"/>
      <c r="W123" s="31"/>
      <c r="X123" s="136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136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</row>
    <row r="124" spans="3:45" x14ac:dyDescent="0.25"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136"/>
      <c r="N124" s="85"/>
      <c r="O124" s="85"/>
      <c r="P124" s="85"/>
      <c r="Q124" s="31"/>
      <c r="R124" s="31"/>
      <c r="S124" s="31"/>
      <c r="T124" s="31"/>
      <c r="U124" s="31"/>
      <c r="V124" s="31"/>
      <c r="W124" s="31"/>
      <c r="X124" s="136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136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</row>
    <row r="125" spans="3:45" x14ac:dyDescent="0.25"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136"/>
      <c r="N125" s="85"/>
      <c r="O125" s="85"/>
      <c r="P125" s="85"/>
      <c r="Q125" s="31"/>
      <c r="R125" s="31"/>
      <c r="S125" s="31"/>
      <c r="T125" s="31"/>
      <c r="U125" s="31"/>
      <c r="V125" s="31"/>
      <c r="W125" s="31"/>
      <c r="X125" s="136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136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</row>
    <row r="126" spans="3:45" x14ac:dyDescent="0.25"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136"/>
      <c r="N126" s="85"/>
      <c r="O126" s="85"/>
      <c r="P126" s="85"/>
      <c r="Q126" s="31"/>
      <c r="R126" s="31"/>
      <c r="S126" s="31"/>
      <c r="T126" s="31"/>
      <c r="U126" s="31"/>
      <c r="V126" s="31"/>
      <c r="W126" s="31"/>
      <c r="X126" s="136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136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</row>
    <row r="127" spans="3:45" x14ac:dyDescent="0.25"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136"/>
      <c r="N127" s="85"/>
      <c r="O127" s="85"/>
      <c r="P127" s="85"/>
      <c r="Q127" s="31"/>
      <c r="R127" s="31"/>
      <c r="S127" s="31"/>
      <c r="T127" s="31"/>
      <c r="U127" s="31"/>
      <c r="V127" s="31"/>
      <c r="W127" s="31"/>
      <c r="X127" s="136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136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</row>
    <row r="128" spans="3:45" x14ac:dyDescent="0.25"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136"/>
      <c r="N128" s="85"/>
      <c r="O128" s="85"/>
      <c r="P128" s="85"/>
      <c r="Q128" s="31"/>
      <c r="R128" s="31"/>
      <c r="S128" s="31"/>
      <c r="T128" s="31"/>
      <c r="U128" s="31"/>
      <c r="V128" s="31"/>
      <c r="W128" s="31"/>
      <c r="X128" s="136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136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</row>
    <row r="129" spans="3:45" x14ac:dyDescent="0.25"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136"/>
      <c r="N129" s="85"/>
      <c r="O129" s="85"/>
      <c r="P129" s="85"/>
      <c r="Q129" s="31"/>
      <c r="R129" s="31"/>
      <c r="S129" s="31"/>
      <c r="T129" s="31"/>
      <c r="U129" s="31"/>
      <c r="V129" s="31"/>
      <c r="W129" s="31"/>
      <c r="X129" s="136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136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</row>
    <row r="130" spans="3:45" x14ac:dyDescent="0.25"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136"/>
      <c r="N130" s="85"/>
      <c r="O130" s="85"/>
      <c r="P130" s="85"/>
      <c r="Q130" s="31"/>
      <c r="R130" s="31"/>
      <c r="S130" s="31"/>
      <c r="T130" s="31"/>
      <c r="U130" s="31"/>
      <c r="V130" s="31"/>
      <c r="W130" s="31"/>
      <c r="X130" s="136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136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</row>
    <row r="131" spans="3:45" x14ac:dyDescent="0.25"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136"/>
      <c r="N131" s="85"/>
      <c r="O131" s="85"/>
      <c r="P131" s="85"/>
      <c r="Q131" s="31"/>
      <c r="R131" s="31"/>
      <c r="S131" s="31"/>
      <c r="T131" s="31"/>
      <c r="U131" s="31"/>
      <c r="V131" s="31"/>
      <c r="W131" s="31"/>
      <c r="X131" s="136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136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</row>
    <row r="132" spans="3:45" x14ac:dyDescent="0.25"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136"/>
      <c r="N132" s="85"/>
      <c r="O132" s="85"/>
      <c r="P132" s="85"/>
      <c r="Q132" s="31"/>
      <c r="R132" s="31"/>
      <c r="S132" s="31"/>
      <c r="T132" s="31"/>
      <c r="U132" s="31"/>
      <c r="V132" s="31"/>
      <c r="W132" s="31"/>
      <c r="X132" s="136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136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</row>
  </sheetData>
  <mergeCells count="105">
    <mergeCell ref="AI4:AS4"/>
    <mergeCell ref="X4:AH4"/>
    <mergeCell ref="AF7:AF12"/>
    <mergeCell ref="AE7:AE12"/>
    <mergeCell ref="AD7:AD12"/>
    <mergeCell ref="AA7:AA12"/>
    <mergeCell ref="AQ7:AQ12"/>
    <mergeCell ref="AO6:AS6"/>
    <mergeCell ref="AJ6:AN6"/>
    <mergeCell ref="AD6:AH6"/>
    <mergeCell ref="AO5:AS5"/>
    <mergeCell ref="AJ5:AN5"/>
    <mergeCell ref="AI5:AI12"/>
    <mergeCell ref="AD5:AH5"/>
    <mergeCell ref="AS7:AS12"/>
    <mergeCell ref="AR7:AR12"/>
    <mergeCell ref="AP7:AP12"/>
    <mergeCell ref="AO7:AO12"/>
    <mergeCell ref="AN7:AN12"/>
    <mergeCell ref="AM7:AM12"/>
    <mergeCell ref="AL7:AL12"/>
    <mergeCell ref="AK7:AK12"/>
    <mergeCell ref="AJ7:AJ12"/>
    <mergeCell ref="C55:C56"/>
    <mergeCell ref="AI72:AN74"/>
    <mergeCell ref="AO72:AS74"/>
    <mergeCell ref="X75:AC75"/>
    <mergeCell ref="X76:AC76"/>
    <mergeCell ref="X77:AC77"/>
    <mergeCell ref="AD75:AH75"/>
    <mergeCell ref="AD76:AH76"/>
    <mergeCell ref="AD77:AH77"/>
    <mergeCell ref="D76:L76"/>
    <mergeCell ref="D77:L77"/>
    <mergeCell ref="S76:W76"/>
    <mergeCell ref="M76:R76"/>
    <mergeCell ref="AD78:AH79"/>
    <mergeCell ref="X78:AC79"/>
    <mergeCell ref="X72:AC74"/>
    <mergeCell ref="AD72:AH74"/>
    <mergeCell ref="A80:AS80"/>
    <mergeCell ref="AI75:AN75"/>
    <mergeCell ref="AO75:AS75"/>
    <mergeCell ref="AI76:AN76"/>
    <mergeCell ref="AO76:AS76"/>
    <mergeCell ref="AI77:AN77"/>
    <mergeCell ref="AO77:AS77"/>
    <mergeCell ref="AI78:AN79"/>
    <mergeCell ref="AO78:AS79"/>
    <mergeCell ref="A72:B79"/>
    <mergeCell ref="M75:R75"/>
    <mergeCell ref="M77:R77"/>
    <mergeCell ref="S77:W77"/>
    <mergeCell ref="M78:R79"/>
    <mergeCell ref="S78:W79"/>
    <mergeCell ref="C72:C79"/>
    <mergeCell ref="D72:L74"/>
    <mergeCell ref="M72:R74"/>
    <mergeCell ref="S72:W74"/>
    <mergeCell ref="D75:L75"/>
    <mergeCell ref="D78:L79"/>
    <mergeCell ref="S75:W75"/>
    <mergeCell ref="AB7:AB12"/>
    <mergeCell ref="AC7:AC12"/>
    <mergeCell ref="X5:X12"/>
    <mergeCell ref="Y5:AC5"/>
    <mergeCell ref="Y6:AC6"/>
    <mergeCell ref="Y7:Y12"/>
    <mergeCell ref="M5:M12"/>
    <mergeCell ref="Q7:Q12"/>
    <mergeCell ref="W7:W12"/>
    <mergeCell ref="Z7:Z12"/>
    <mergeCell ref="F5:L5"/>
    <mergeCell ref="E4:E12"/>
    <mergeCell ref="G6:I6"/>
    <mergeCell ref="F6:F12"/>
    <mergeCell ref="G7:G12"/>
    <mergeCell ref="H7:H12"/>
    <mergeCell ref="I7:I12"/>
    <mergeCell ref="J6:J12"/>
    <mergeCell ref="K6:K12"/>
    <mergeCell ref="B3:B12"/>
    <mergeCell ref="AG7:AG12"/>
    <mergeCell ref="AH7:AH12"/>
    <mergeCell ref="A1:AS2"/>
    <mergeCell ref="M3:AS3"/>
    <mergeCell ref="L6:L12"/>
    <mergeCell ref="T7:T12"/>
    <mergeCell ref="U7:U12"/>
    <mergeCell ref="V7:V12"/>
    <mergeCell ref="A3:A12"/>
    <mergeCell ref="C3:C12"/>
    <mergeCell ref="M4:W4"/>
    <mergeCell ref="N5:R5"/>
    <mergeCell ref="N6:R6"/>
    <mergeCell ref="N7:N12"/>
    <mergeCell ref="O7:O12"/>
    <mergeCell ref="P7:P12"/>
    <mergeCell ref="R7:R12"/>
    <mergeCell ref="S5:W5"/>
    <mergeCell ref="S6:W6"/>
    <mergeCell ref="S7:S12"/>
    <mergeCell ref="D3:D12"/>
    <mergeCell ref="E3:L3"/>
    <mergeCell ref="F4:L4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S28"/>
  <sheetViews>
    <sheetView topLeftCell="D10" workbookViewId="0">
      <selection activeCell="J24" sqref="J24"/>
    </sheetView>
  </sheetViews>
  <sheetFormatPr defaultRowHeight="15" x14ac:dyDescent="0.25"/>
  <cols>
    <col min="1" max="17" width="9.140625" customWidth="1"/>
    <col min="18" max="18" width="14" customWidth="1"/>
    <col min="19" max="34" width="9.140625" customWidth="1"/>
  </cols>
  <sheetData>
    <row r="1" spans="4:19" ht="27" customHeight="1" x14ac:dyDescent="0.25"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4:19" ht="15" customHeight="1" x14ac:dyDescent="0.25"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4:19" ht="15" customHeight="1" x14ac:dyDescent="0.25"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</row>
    <row r="5" spans="4:19" ht="15" customHeight="1" x14ac:dyDescent="0.25">
      <c r="O5" s="257" t="s">
        <v>154</v>
      </c>
      <c r="P5" s="257"/>
      <c r="Q5" s="257"/>
      <c r="R5" s="257"/>
      <c r="S5" s="84"/>
    </row>
    <row r="6" spans="4:19" ht="15" customHeight="1" x14ac:dyDescent="0.25">
      <c r="O6" s="257"/>
      <c r="P6" s="257"/>
      <c r="Q6" s="257"/>
      <c r="R6" s="257"/>
      <c r="S6" s="84"/>
    </row>
    <row r="7" spans="4:19" ht="15" customHeight="1" x14ac:dyDescent="0.25">
      <c r="O7" s="257"/>
      <c r="P7" s="257"/>
      <c r="Q7" s="257"/>
      <c r="R7" s="257"/>
      <c r="S7" s="84"/>
    </row>
    <row r="8" spans="4:19" ht="43.5" customHeight="1" x14ac:dyDescent="0.25">
      <c r="O8" s="257"/>
      <c r="P8" s="257"/>
      <c r="Q8" s="257"/>
      <c r="R8" s="257"/>
      <c r="S8" s="84"/>
    </row>
    <row r="9" spans="4:19" ht="15" customHeight="1" x14ac:dyDescent="0.25">
      <c r="O9" s="84"/>
      <c r="P9" s="84"/>
      <c r="Q9" s="84"/>
      <c r="R9" s="84"/>
      <c r="S9" s="84"/>
    </row>
    <row r="10" spans="4:19" ht="38.25" customHeight="1" x14ac:dyDescent="0.25">
      <c r="O10" s="84"/>
      <c r="P10" s="84"/>
      <c r="Q10" s="84"/>
      <c r="R10" s="84"/>
      <c r="S10" s="84"/>
    </row>
    <row r="11" spans="4:19" hidden="1" x14ac:dyDescent="0.25">
      <c r="O11" s="84"/>
      <c r="P11" s="84"/>
      <c r="Q11" s="84"/>
      <c r="R11" s="84"/>
    </row>
    <row r="12" spans="4:19" hidden="1" x14ac:dyDescent="0.25">
      <c r="O12" s="84"/>
      <c r="P12" s="84"/>
      <c r="Q12" s="84"/>
      <c r="R12" s="84"/>
    </row>
    <row r="13" spans="4:19" ht="15" customHeight="1" x14ac:dyDescent="0.25">
      <c r="F13" s="258" t="s">
        <v>156</v>
      </c>
      <c r="G13" s="258"/>
      <c r="H13" s="258"/>
      <c r="I13" s="258"/>
      <c r="J13" s="258"/>
      <c r="K13" s="258"/>
      <c r="L13" s="258"/>
      <c r="M13" s="258"/>
      <c r="N13" s="258"/>
      <c r="O13" s="258"/>
      <c r="P13" s="84"/>
      <c r="Q13" s="84"/>
      <c r="R13" s="84"/>
    </row>
    <row r="14" spans="4:19" ht="15" customHeight="1" x14ac:dyDescent="0.25"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84"/>
      <c r="Q14" s="84"/>
      <c r="R14" s="84"/>
    </row>
    <row r="15" spans="4:19" x14ac:dyDescent="0.25">
      <c r="F15" s="258"/>
      <c r="G15" s="258"/>
      <c r="H15" s="258"/>
      <c r="I15" s="258"/>
      <c r="J15" s="258"/>
      <c r="K15" s="258"/>
      <c r="L15" s="258"/>
      <c r="M15" s="258"/>
      <c r="N15" s="258"/>
      <c r="O15" s="258"/>
    </row>
    <row r="16" spans="4:19" x14ac:dyDescent="0.25">
      <c r="F16" s="258"/>
      <c r="G16" s="258"/>
      <c r="H16" s="258"/>
      <c r="I16" s="258"/>
      <c r="J16" s="258"/>
      <c r="K16" s="258"/>
      <c r="L16" s="258"/>
      <c r="M16" s="258"/>
      <c r="N16" s="258"/>
      <c r="O16" s="258"/>
    </row>
    <row r="17" spans="6:19" x14ac:dyDescent="0.25">
      <c r="F17" s="258"/>
      <c r="G17" s="258"/>
      <c r="H17" s="258"/>
      <c r="I17" s="258"/>
      <c r="J17" s="258"/>
      <c r="K17" s="258"/>
      <c r="L17" s="258"/>
      <c r="M17" s="258"/>
      <c r="N17" s="258"/>
      <c r="O17" s="258"/>
    </row>
    <row r="18" spans="6:19" x14ac:dyDescent="0.25">
      <c r="F18" s="258"/>
      <c r="G18" s="258"/>
      <c r="H18" s="258"/>
      <c r="I18" s="258"/>
      <c r="J18" s="258"/>
      <c r="K18" s="258"/>
      <c r="L18" s="258"/>
      <c r="M18" s="258"/>
      <c r="N18" s="258"/>
      <c r="O18" s="258"/>
    </row>
    <row r="19" spans="6:19" x14ac:dyDescent="0.25">
      <c r="F19" s="258"/>
      <c r="G19" s="258"/>
      <c r="H19" s="258"/>
      <c r="I19" s="258"/>
      <c r="J19" s="258"/>
      <c r="K19" s="258"/>
      <c r="L19" s="258"/>
      <c r="M19" s="258"/>
      <c r="N19" s="258"/>
      <c r="O19" s="258"/>
    </row>
    <row r="20" spans="6:19" x14ac:dyDescent="0.25">
      <c r="F20" s="258"/>
      <c r="G20" s="258"/>
      <c r="H20" s="258"/>
      <c r="I20" s="258"/>
      <c r="J20" s="258"/>
      <c r="K20" s="258"/>
      <c r="L20" s="258"/>
      <c r="M20" s="258"/>
      <c r="N20" s="258"/>
      <c r="O20" s="258"/>
    </row>
    <row r="23" spans="6:19" ht="37.5" customHeight="1" x14ac:dyDescent="0.25"/>
    <row r="24" spans="6:19" ht="20.25" x14ac:dyDescent="0.3">
      <c r="M24" s="256" t="s">
        <v>174</v>
      </c>
      <c r="N24" s="256"/>
      <c r="O24" s="256"/>
      <c r="P24" s="256"/>
      <c r="Q24" s="256"/>
      <c r="R24" s="256"/>
      <c r="S24" s="256"/>
    </row>
    <row r="25" spans="6:19" ht="20.25" x14ac:dyDescent="0.3">
      <c r="M25" s="259" t="s">
        <v>206</v>
      </c>
      <c r="N25" s="259"/>
      <c r="O25" s="259"/>
      <c r="P25" s="259"/>
      <c r="Q25" s="259"/>
      <c r="R25" s="259"/>
      <c r="S25" s="259"/>
    </row>
    <row r="26" spans="6:19" ht="21" customHeight="1" x14ac:dyDescent="0.3">
      <c r="M26" s="255" t="s">
        <v>119</v>
      </c>
      <c r="N26" s="255"/>
      <c r="O26" s="255"/>
      <c r="P26" s="255"/>
      <c r="Q26" s="255"/>
      <c r="R26" s="255"/>
      <c r="S26" s="255"/>
    </row>
    <row r="27" spans="6:19" ht="20.25" x14ac:dyDescent="0.3">
      <c r="M27" s="256" t="s">
        <v>78</v>
      </c>
      <c r="N27" s="256"/>
      <c r="O27" s="256"/>
      <c r="P27" s="256"/>
      <c r="Q27" s="256"/>
      <c r="R27" s="256"/>
      <c r="S27" s="256"/>
    </row>
    <row r="28" spans="6:19" ht="42" customHeight="1" x14ac:dyDescent="0.3">
      <c r="M28" s="255" t="s">
        <v>155</v>
      </c>
      <c r="N28" s="255"/>
      <c r="O28" s="255"/>
      <c r="P28" s="255"/>
      <c r="Q28" s="255"/>
      <c r="R28" s="255"/>
      <c r="S28" s="255"/>
    </row>
  </sheetData>
  <mergeCells count="8">
    <mergeCell ref="D1:P3"/>
    <mergeCell ref="M26:S26"/>
    <mergeCell ref="M27:S27"/>
    <mergeCell ref="M28:S28"/>
    <mergeCell ref="O5:R8"/>
    <mergeCell ref="F13:O20"/>
    <mergeCell ref="M24:S24"/>
    <mergeCell ref="M25:S25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4"/>
  <sheetViews>
    <sheetView zoomScale="85" zoomScaleNormal="85" zoomScaleSheetLayoutView="130" workbookViewId="0">
      <selection activeCell="A42" sqref="A42"/>
    </sheetView>
  </sheetViews>
  <sheetFormatPr defaultColWidth="1.7109375" defaultRowHeight="9.9499999999999993" customHeight="1" x14ac:dyDescent="0.15"/>
  <cols>
    <col min="1" max="1" width="28" style="8" customWidth="1"/>
    <col min="2" max="2" width="92.85546875" style="8" customWidth="1"/>
    <col min="3" max="3" width="2.7109375" style="8" bestFit="1" customWidth="1"/>
    <col min="4" max="4" width="4.140625" style="8" bestFit="1" customWidth="1"/>
    <col min="5" max="6" width="4.140625" style="97" bestFit="1" customWidth="1"/>
    <col min="7" max="7" width="3.85546875" style="97" bestFit="1" customWidth="1"/>
    <col min="8" max="11" width="4.140625" style="97" bestFit="1" customWidth="1"/>
    <col min="12" max="12" width="1.42578125" style="97" customWidth="1"/>
    <col min="13" max="13" width="3.85546875" style="97" hidden="1" customWidth="1"/>
    <col min="14" max="14" width="4.140625" style="97" hidden="1" customWidth="1"/>
    <col min="15" max="15" width="0.140625" style="97" hidden="1" customWidth="1"/>
    <col min="16" max="18" width="4.140625" style="97" bestFit="1" customWidth="1"/>
    <col min="19" max="19" width="5.85546875" style="97" customWidth="1"/>
    <col min="20" max="26" width="4.140625" style="97" bestFit="1" customWidth="1"/>
    <col min="27" max="34" width="4.140625" style="97" customWidth="1"/>
    <col min="35" max="35" width="4.140625" style="97" bestFit="1" customWidth="1"/>
    <col min="36" max="36" width="4.140625" style="8" bestFit="1" customWidth="1"/>
    <col min="37" max="40" width="5" style="8" bestFit="1" customWidth="1"/>
    <col min="41" max="44" width="4.140625" style="8" bestFit="1" customWidth="1"/>
    <col min="45" max="45" width="6.5703125" style="8" bestFit="1" customWidth="1"/>
    <col min="46" max="46" width="4.140625" style="8" bestFit="1" customWidth="1"/>
    <col min="47" max="47" width="4.7109375" style="8" customWidth="1"/>
    <col min="48" max="51" width="4.140625" style="8" bestFit="1" customWidth="1"/>
    <col min="52" max="52" width="4.140625" style="8" customWidth="1"/>
    <col min="53" max="55" width="4.140625" style="8" bestFit="1" customWidth="1"/>
    <col min="56" max="16384" width="1.7109375" style="8"/>
  </cols>
  <sheetData>
    <row r="1" spans="1:55" ht="15.75" customHeight="1" x14ac:dyDescent="0.3">
      <c r="A1" s="269" t="s">
        <v>73</v>
      </c>
      <c r="B1" s="269"/>
      <c r="C1" s="9"/>
      <c r="D1" s="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ht="21" customHeight="1" x14ac:dyDescent="0.3">
      <c r="A2" s="270" t="s">
        <v>175</v>
      </c>
      <c r="B2" s="270"/>
      <c r="C2" s="9"/>
      <c r="D2" s="9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98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ht="20.25" customHeight="1" x14ac:dyDescent="0.3">
      <c r="A3" s="270" t="s">
        <v>4</v>
      </c>
      <c r="B3" s="270"/>
      <c r="C3" s="9"/>
      <c r="D3" s="9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"/>
      <c r="AK3" s="9"/>
      <c r="AL3" s="9" t="s">
        <v>22</v>
      </c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 ht="16.5" customHeight="1" x14ac:dyDescent="0.3">
      <c r="A4" s="117" t="s">
        <v>176</v>
      </c>
      <c r="B4" s="117" t="s">
        <v>79</v>
      </c>
      <c r="C4" s="9"/>
      <c r="D4" s="9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98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ht="18" customHeight="1" x14ac:dyDescent="0.3">
      <c r="A5" s="117" t="s">
        <v>177</v>
      </c>
      <c r="B5" s="117" t="s">
        <v>157</v>
      </c>
      <c r="C5" s="9"/>
      <c r="D5" s="9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98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55" ht="12.75" customHeight="1" x14ac:dyDescent="0.3">
      <c r="A6" s="117" t="s">
        <v>107</v>
      </c>
      <c r="B6" s="117" t="s">
        <v>80</v>
      </c>
      <c r="C6" s="9"/>
      <c r="D6" s="9"/>
      <c r="E6" s="260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99"/>
      <c r="Q6" s="99"/>
      <c r="R6" s="99"/>
      <c r="S6" s="99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98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ht="13.5" customHeight="1" x14ac:dyDescent="0.3">
      <c r="A7" s="271" t="s">
        <v>5</v>
      </c>
      <c r="B7" s="272"/>
      <c r="C7" s="9"/>
      <c r="D7" s="9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98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ht="13.5" customHeight="1" x14ac:dyDescent="0.3">
      <c r="A8" s="117" t="s">
        <v>178</v>
      </c>
      <c r="B8" s="117" t="s">
        <v>79</v>
      </c>
      <c r="C8" s="9"/>
      <c r="D8" s="9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98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ht="12.75" customHeight="1" x14ac:dyDescent="0.3">
      <c r="A9" s="117" t="s">
        <v>179</v>
      </c>
      <c r="B9" s="117" t="s">
        <v>158</v>
      </c>
      <c r="C9" s="9"/>
      <c r="D9" s="9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98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ht="12.75" customHeight="1" x14ac:dyDescent="0.3">
      <c r="A10" s="117" t="s">
        <v>180</v>
      </c>
      <c r="B10" s="117" t="s">
        <v>79</v>
      </c>
      <c r="C10" s="9"/>
      <c r="D10" s="9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98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 ht="12.75" customHeight="1" x14ac:dyDescent="0.3">
      <c r="A11" s="117" t="s">
        <v>181</v>
      </c>
      <c r="B11" s="117" t="s">
        <v>159</v>
      </c>
      <c r="C11" s="9"/>
      <c r="D11" s="9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98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 ht="14.25" customHeight="1" x14ac:dyDescent="0.3">
      <c r="A12" s="117" t="s">
        <v>108</v>
      </c>
      <c r="B12" s="117" t="s">
        <v>80</v>
      </c>
      <c r="C12" s="9"/>
      <c r="D12" s="9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98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55" ht="14.25" customHeight="1" x14ac:dyDescent="0.3">
      <c r="A13" s="271" t="s">
        <v>182</v>
      </c>
      <c r="B13" s="272"/>
      <c r="C13" s="9"/>
      <c r="D13" s="9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98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55" ht="13.5" customHeight="1" x14ac:dyDescent="0.3">
      <c r="A14" s="271" t="s">
        <v>4</v>
      </c>
      <c r="B14" s="272"/>
      <c r="C14" s="9"/>
      <c r="D14" s="9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98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 ht="14.25" customHeight="1" x14ac:dyDescent="0.3">
      <c r="A15" s="118" t="s">
        <v>183</v>
      </c>
      <c r="B15" s="118" t="s">
        <v>81</v>
      </c>
      <c r="C15" s="9"/>
      <c r="D15" s="9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98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55" ht="14.25" customHeight="1" x14ac:dyDescent="0.3">
      <c r="A16" s="118" t="s">
        <v>184</v>
      </c>
      <c r="B16" s="118" t="s">
        <v>160</v>
      </c>
      <c r="C16" s="9"/>
      <c r="D16" s="9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98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</row>
    <row r="17" spans="1:55" ht="14.25" customHeight="1" x14ac:dyDescent="0.3">
      <c r="A17" s="118" t="s">
        <v>109</v>
      </c>
      <c r="B17" s="118" t="s">
        <v>106</v>
      </c>
      <c r="C17" s="9"/>
      <c r="D17" s="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98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ht="13.5" customHeight="1" x14ac:dyDescent="0.3">
      <c r="A18" s="118" t="s">
        <v>110</v>
      </c>
      <c r="B18" s="118" t="s">
        <v>80</v>
      </c>
      <c r="C18" s="9"/>
      <c r="D18" s="9"/>
      <c r="E18" s="265"/>
      <c r="F18" s="265"/>
      <c r="G18" s="265"/>
      <c r="H18" s="265"/>
      <c r="I18" s="265"/>
      <c r="J18" s="265"/>
      <c r="K18" s="265"/>
      <c r="L18" s="265"/>
      <c r="M18" s="99"/>
      <c r="N18" s="99"/>
      <c r="O18" s="99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98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s="89" customFormat="1" ht="12.75" customHeight="1" x14ac:dyDescent="0.2">
      <c r="A19" s="275" t="s">
        <v>5</v>
      </c>
      <c r="B19" s="276"/>
      <c r="E19" s="266"/>
      <c r="F19" s="266"/>
      <c r="G19" s="266"/>
      <c r="H19" s="266"/>
      <c r="I19" s="266"/>
      <c r="J19" s="266"/>
      <c r="K19" s="266"/>
      <c r="L19" s="266"/>
      <c r="M19" s="100"/>
      <c r="N19" s="100"/>
      <c r="O19" s="100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101"/>
    </row>
    <row r="20" spans="1:55" s="102" customFormat="1" ht="13.5" customHeight="1" x14ac:dyDescent="0.2">
      <c r="A20" s="119" t="s">
        <v>185</v>
      </c>
      <c r="B20" s="119" t="s">
        <v>160</v>
      </c>
      <c r="E20" s="267"/>
      <c r="F20" s="267"/>
      <c r="G20" s="267"/>
      <c r="H20" s="267"/>
      <c r="I20" s="267"/>
      <c r="J20" s="267"/>
      <c r="K20" s="267"/>
      <c r="L20" s="267"/>
      <c r="M20" s="103"/>
      <c r="N20" s="103"/>
      <c r="O20" s="103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104"/>
      <c r="AL20" s="102" t="s">
        <v>22</v>
      </c>
    </row>
    <row r="21" spans="1:55" s="102" customFormat="1" ht="12.75" customHeight="1" x14ac:dyDescent="0.2">
      <c r="A21" s="120" t="s">
        <v>186</v>
      </c>
      <c r="B21" s="121" t="s">
        <v>162</v>
      </c>
      <c r="E21" s="267"/>
      <c r="F21" s="267"/>
      <c r="G21" s="267"/>
      <c r="H21" s="267"/>
      <c r="I21" s="267"/>
      <c r="J21" s="267"/>
      <c r="K21" s="267"/>
      <c r="L21" s="267"/>
      <c r="M21" s="103"/>
      <c r="N21" s="103"/>
      <c r="O21" s="103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104"/>
    </row>
    <row r="22" spans="1:55" s="102" customFormat="1" ht="11.25" customHeight="1" x14ac:dyDescent="0.2">
      <c r="A22" s="119" t="s">
        <v>187</v>
      </c>
      <c r="B22" s="119" t="s">
        <v>163</v>
      </c>
      <c r="E22" s="267"/>
      <c r="F22" s="267"/>
      <c r="G22" s="267"/>
      <c r="H22" s="267"/>
      <c r="I22" s="267"/>
      <c r="J22" s="267"/>
      <c r="K22" s="267"/>
      <c r="L22" s="267"/>
      <c r="M22" s="103"/>
      <c r="N22" s="103"/>
      <c r="O22" s="103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104"/>
    </row>
    <row r="23" spans="1:55" s="102" customFormat="1" ht="11.25" customHeight="1" x14ac:dyDescent="0.2">
      <c r="A23" s="119" t="s">
        <v>188</v>
      </c>
      <c r="B23" s="122" t="s">
        <v>90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04"/>
    </row>
    <row r="24" spans="1:55" s="102" customFormat="1" ht="11.25" customHeight="1" x14ac:dyDescent="0.2">
      <c r="A24" s="119" t="s">
        <v>189</v>
      </c>
      <c r="B24" s="122" t="s">
        <v>164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04"/>
    </row>
    <row r="25" spans="1:55" s="102" customFormat="1" ht="11.25" customHeight="1" x14ac:dyDescent="0.2">
      <c r="A25" s="119" t="s">
        <v>190</v>
      </c>
      <c r="B25" s="122" t="s">
        <v>90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04"/>
    </row>
    <row r="26" spans="1:55" s="102" customFormat="1" ht="24.75" customHeight="1" x14ac:dyDescent="0.2">
      <c r="A26" s="119" t="s">
        <v>191</v>
      </c>
      <c r="B26" s="148" t="s">
        <v>161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04"/>
    </row>
    <row r="27" spans="1:55" s="102" customFormat="1" ht="11.25" customHeight="1" x14ac:dyDescent="0.2">
      <c r="A27" s="119" t="s">
        <v>192</v>
      </c>
      <c r="B27" s="122" t="s">
        <v>80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4"/>
    </row>
    <row r="28" spans="1:55" s="102" customFormat="1" ht="14.25" customHeight="1" x14ac:dyDescent="0.2">
      <c r="A28" s="273" t="s">
        <v>193</v>
      </c>
      <c r="B28" s="274"/>
      <c r="E28" s="268"/>
      <c r="F28" s="267"/>
      <c r="G28" s="267"/>
      <c r="H28" s="267"/>
      <c r="I28" s="267"/>
      <c r="J28" s="267"/>
      <c r="K28" s="267"/>
      <c r="L28" s="267"/>
      <c r="M28" s="103"/>
      <c r="N28" s="103"/>
      <c r="O28" s="103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104"/>
    </row>
    <row r="29" spans="1:55" s="102" customFormat="1" ht="10.5" customHeight="1" x14ac:dyDescent="0.2">
      <c r="A29" s="273" t="s">
        <v>4</v>
      </c>
      <c r="B29" s="274"/>
      <c r="E29" s="267"/>
      <c r="F29" s="267"/>
      <c r="G29" s="267"/>
      <c r="H29" s="267"/>
      <c r="I29" s="267"/>
      <c r="J29" s="267"/>
      <c r="K29" s="267"/>
      <c r="L29" s="267"/>
      <c r="M29" s="103"/>
      <c r="N29" s="103"/>
      <c r="O29" s="103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104"/>
    </row>
    <row r="30" spans="1:55" s="102" customFormat="1" ht="11.25" customHeight="1" x14ac:dyDescent="0.2">
      <c r="A30" s="62" t="s">
        <v>194</v>
      </c>
      <c r="B30" s="62" t="s">
        <v>90</v>
      </c>
      <c r="E30" s="267"/>
      <c r="F30" s="267"/>
      <c r="G30" s="267"/>
      <c r="H30" s="267"/>
      <c r="I30" s="267"/>
      <c r="J30" s="267"/>
      <c r="K30" s="267"/>
      <c r="L30" s="267"/>
      <c r="M30" s="103"/>
      <c r="N30" s="103"/>
      <c r="O30" s="103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104"/>
    </row>
    <row r="31" spans="1:55" s="102" customFormat="1" ht="22.5" customHeight="1" x14ac:dyDescent="0.2">
      <c r="A31" s="62" t="s">
        <v>195</v>
      </c>
      <c r="B31" s="123" t="s">
        <v>167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04"/>
    </row>
    <row r="32" spans="1:55" s="102" customFormat="1" ht="11.25" customHeight="1" x14ac:dyDescent="0.2">
      <c r="A32" s="62" t="s">
        <v>196</v>
      </c>
      <c r="B32" s="62" t="s">
        <v>166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04"/>
    </row>
    <row r="33" spans="1:35" s="102" customFormat="1" ht="14.25" customHeight="1" x14ac:dyDescent="0.2">
      <c r="A33" s="62" t="s">
        <v>197</v>
      </c>
      <c r="B33" s="62" t="s">
        <v>165</v>
      </c>
      <c r="E33" s="267"/>
      <c r="F33" s="267"/>
      <c r="G33" s="267"/>
      <c r="H33" s="267"/>
      <c r="I33" s="267"/>
      <c r="J33" s="267"/>
      <c r="K33" s="267"/>
      <c r="L33" s="267"/>
      <c r="M33" s="103"/>
      <c r="N33" s="103"/>
      <c r="O33" s="103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104"/>
    </row>
    <row r="34" spans="1:35" s="102" customFormat="1" ht="12" customHeight="1" x14ac:dyDescent="0.2">
      <c r="A34" s="62" t="s">
        <v>198</v>
      </c>
      <c r="B34" s="62" t="s">
        <v>80</v>
      </c>
      <c r="E34" s="267"/>
      <c r="F34" s="267"/>
      <c r="G34" s="267"/>
      <c r="H34" s="267"/>
      <c r="I34" s="267"/>
      <c r="J34" s="267"/>
      <c r="K34" s="267"/>
      <c r="L34" s="267"/>
      <c r="M34" s="103"/>
      <c r="N34" s="103"/>
      <c r="O34" s="103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104"/>
    </row>
    <row r="35" spans="1:35" s="102" customFormat="1" ht="9.9499999999999993" customHeight="1" x14ac:dyDescent="0.2">
      <c r="A35" s="273" t="s">
        <v>5</v>
      </c>
      <c r="B35" s="27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</row>
    <row r="36" spans="1:35" s="102" customFormat="1" ht="12.75" customHeight="1" x14ac:dyDescent="0.2">
      <c r="A36" s="62" t="s">
        <v>199</v>
      </c>
      <c r="B36" s="62" t="s">
        <v>170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</row>
    <row r="37" spans="1:35" s="102" customFormat="1" ht="23.25" customHeight="1" x14ac:dyDescent="0.2">
      <c r="A37" s="62" t="s">
        <v>200</v>
      </c>
      <c r="B37" s="123" t="s">
        <v>171</v>
      </c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</row>
    <row r="38" spans="1:35" s="102" customFormat="1" ht="13.5" customHeight="1" x14ac:dyDescent="0.2">
      <c r="A38" s="62" t="s">
        <v>201</v>
      </c>
      <c r="B38" s="123" t="s">
        <v>79</v>
      </c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</row>
    <row r="39" spans="1:35" s="102" customFormat="1" ht="13.5" customHeight="1" x14ac:dyDescent="0.2">
      <c r="A39" s="62" t="s">
        <v>202</v>
      </c>
      <c r="B39" s="123" t="s">
        <v>172</v>
      </c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</row>
    <row r="40" spans="1:35" s="102" customFormat="1" ht="12.75" customHeight="1" x14ac:dyDescent="0.2">
      <c r="A40" s="62" t="s">
        <v>203</v>
      </c>
      <c r="B40" s="62" t="s">
        <v>169</v>
      </c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</row>
    <row r="41" spans="1:35" s="102" customFormat="1" ht="23.25" customHeight="1" x14ac:dyDescent="0.2">
      <c r="A41" s="62" t="s">
        <v>204</v>
      </c>
      <c r="B41" s="123" t="s">
        <v>168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</row>
    <row r="42" spans="1:35" s="102" customFormat="1" ht="13.5" customHeight="1" x14ac:dyDescent="0.2">
      <c r="A42" s="62" t="s">
        <v>205</v>
      </c>
      <c r="B42" s="62" t="s">
        <v>21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</row>
    <row r="43" spans="1:35" ht="9.9499999999999993" customHeight="1" x14ac:dyDescent="0.15">
      <c r="A43" s="97"/>
      <c r="B43" s="97"/>
    </row>
    <row r="44" spans="1:35" ht="9.9499999999999993" customHeight="1" x14ac:dyDescent="0.15">
      <c r="A44" s="97"/>
      <c r="B44" s="97"/>
    </row>
  </sheetData>
  <mergeCells count="48">
    <mergeCell ref="A28:B28"/>
    <mergeCell ref="A29:B29"/>
    <mergeCell ref="A35:B35"/>
    <mergeCell ref="A14:B14"/>
    <mergeCell ref="A19:B19"/>
    <mergeCell ref="A1:B1"/>
    <mergeCell ref="A2:B2"/>
    <mergeCell ref="A3:B3"/>
    <mergeCell ref="A7:B7"/>
    <mergeCell ref="A13:B13"/>
    <mergeCell ref="P34:AH34"/>
    <mergeCell ref="E34:L34"/>
    <mergeCell ref="E28:L28"/>
    <mergeCell ref="E29:L29"/>
    <mergeCell ref="E30:L30"/>
    <mergeCell ref="E33:L33"/>
    <mergeCell ref="P28:AH28"/>
    <mergeCell ref="P29:AH29"/>
    <mergeCell ref="P30:AH30"/>
    <mergeCell ref="P33:AH33"/>
    <mergeCell ref="E20:L20"/>
    <mergeCell ref="P20:AH20"/>
    <mergeCell ref="E21:L21"/>
    <mergeCell ref="P21:AH21"/>
    <mergeCell ref="E22:L22"/>
    <mergeCell ref="P22:AH22"/>
    <mergeCell ref="E15:AH15"/>
    <mergeCell ref="E16:AH16"/>
    <mergeCell ref="E18:L18"/>
    <mergeCell ref="P18:AH18"/>
    <mergeCell ref="E19:L19"/>
    <mergeCell ref="P19:AH19"/>
    <mergeCell ref="E12:O12"/>
    <mergeCell ref="E13:O13"/>
    <mergeCell ref="E14:O14"/>
    <mergeCell ref="P12:AH12"/>
    <mergeCell ref="P13:AH13"/>
    <mergeCell ref="P14:AH14"/>
    <mergeCell ref="E7:O7"/>
    <mergeCell ref="E8:O8"/>
    <mergeCell ref="P7:AH7"/>
    <mergeCell ref="P8:AH8"/>
    <mergeCell ref="E9:AH9"/>
    <mergeCell ref="E6:O6"/>
    <mergeCell ref="E4:AH4"/>
    <mergeCell ref="E5:AH5"/>
    <mergeCell ref="T6:AH6"/>
    <mergeCell ref="E2:AH2"/>
  </mergeCells>
  <pageMargins left="0" right="0" top="0.74803149606299213" bottom="0.74803149606299213" header="0.31496062992125984" footer="0.31496062992125984"/>
  <pageSetup paperSize="9" scale="29" fitToHeight="0" orientation="portrait" r:id="rId1"/>
  <colBreaks count="1" manualBreakCount="1">
    <brk id="5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9"/>
  <sheetViews>
    <sheetView zoomScaleNormal="100" workbookViewId="0">
      <selection activeCell="K7" sqref="K7"/>
    </sheetView>
  </sheetViews>
  <sheetFormatPr defaultRowHeight="15" x14ac:dyDescent="0.25"/>
  <cols>
    <col min="1" max="1" width="7.140625" style="1" customWidth="1"/>
    <col min="2" max="2" width="8.85546875" style="1" customWidth="1"/>
    <col min="3" max="3" width="10.85546875" style="1" customWidth="1"/>
    <col min="4" max="4" width="11.28515625" style="1" customWidth="1"/>
    <col min="5" max="5" width="10.5703125" style="1" customWidth="1"/>
    <col min="6" max="6" width="7.5703125" style="1" customWidth="1"/>
    <col min="7" max="9" width="9.140625" style="1"/>
    <col min="10" max="10" width="2.85546875" style="1" customWidth="1"/>
    <col min="11" max="16384" width="9.140625" style="1"/>
  </cols>
  <sheetData>
    <row r="1" spans="1:12" x14ac:dyDescent="0.25">
      <c r="A1" s="277" t="s">
        <v>88</v>
      </c>
      <c r="B1" s="277"/>
      <c r="C1" s="277"/>
      <c r="D1" s="277"/>
      <c r="E1" s="277"/>
      <c r="F1" s="277"/>
      <c r="G1" s="277"/>
      <c r="H1" s="277"/>
      <c r="I1" s="277"/>
      <c r="J1" s="277"/>
      <c r="K1" s="278"/>
      <c r="L1" s="31"/>
    </row>
    <row r="2" spans="1:12" ht="52.5" customHeight="1" x14ac:dyDescent="0.25">
      <c r="A2" s="279" t="s">
        <v>89</v>
      </c>
      <c r="B2" s="281" t="s">
        <v>70</v>
      </c>
      <c r="C2" s="279" t="s">
        <v>71</v>
      </c>
      <c r="D2" s="281" t="s">
        <v>86</v>
      </c>
      <c r="E2" s="279" t="s">
        <v>64</v>
      </c>
      <c r="F2" s="279" t="s">
        <v>23</v>
      </c>
      <c r="G2" s="279" t="s">
        <v>65</v>
      </c>
      <c r="H2" s="282" t="s">
        <v>21</v>
      </c>
      <c r="I2" s="283"/>
      <c r="J2" s="284"/>
      <c r="K2" s="280" t="s">
        <v>72</v>
      </c>
    </row>
    <row r="3" spans="1:12" ht="66.75" customHeight="1" x14ac:dyDescent="0.25">
      <c r="A3" s="279"/>
      <c r="B3" s="281"/>
      <c r="C3" s="279"/>
      <c r="D3" s="281"/>
      <c r="E3" s="279"/>
      <c r="F3" s="279"/>
      <c r="G3" s="279"/>
      <c r="H3" s="285"/>
      <c r="I3" s="286"/>
      <c r="J3" s="287"/>
      <c r="K3" s="280"/>
    </row>
    <row r="4" spans="1:12" x14ac:dyDescent="0.25">
      <c r="A4" s="50">
        <v>1</v>
      </c>
      <c r="B4" s="50">
        <v>1392</v>
      </c>
      <c r="C4" s="124">
        <v>0</v>
      </c>
      <c r="D4" s="124">
        <v>0</v>
      </c>
      <c r="E4" s="50">
        <v>12</v>
      </c>
      <c r="F4" s="50">
        <v>72</v>
      </c>
      <c r="G4" s="50">
        <v>0</v>
      </c>
      <c r="H4" s="278">
        <v>0</v>
      </c>
      <c r="I4" s="288"/>
      <c r="J4" s="289"/>
      <c r="K4" s="95">
        <v>1476</v>
      </c>
    </row>
    <row r="5" spans="1:12" x14ac:dyDescent="0.25">
      <c r="A5" s="50">
        <v>2</v>
      </c>
      <c r="B5" s="50">
        <v>998</v>
      </c>
      <c r="C5" s="124">
        <v>144</v>
      </c>
      <c r="D5" s="124">
        <v>72</v>
      </c>
      <c r="E5" s="50">
        <v>8</v>
      </c>
      <c r="F5" s="50">
        <v>60</v>
      </c>
      <c r="G5" s="50">
        <v>194</v>
      </c>
      <c r="H5" s="278">
        <v>0</v>
      </c>
      <c r="I5" s="288"/>
      <c r="J5" s="289"/>
      <c r="K5" s="95">
        <v>1476</v>
      </c>
    </row>
    <row r="6" spans="1:12" x14ac:dyDescent="0.25">
      <c r="A6" s="50">
        <v>3</v>
      </c>
      <c r="B6" s="50">
        <v>844</v>
      </c>
      <c r="C6" s="50">
        <v>252</v>
      </c>
      <c r="D6" s="50">
        <v>108</v>
      </c>
      <c r="E6" s="50">
        <v>4</v>
      </c>
      <c r="F6" s="50">
        <v>60</v>
      </c>
      <c r="G6" s="50">
        <v>172</v>
      </c>
      <c r="H6" s="278">
        <v>36</v>
      </c>
      <c r="I6" s="288"/>
      <c r="J6" s="289"/>
      <c r="K6" s="95">
        <v>1476</v>
      </c>
    </row>
    <row r="7" spans="1:12" x14ac:dyDescent="0.25">
      <c r="A7" s="50" t="s">
        <v>3</v>
      </c>
      <c r="B7" s="50">
        <v>3234</v>
      </c>
      <c r="C7" s="50">
        <v>396</v>
      </c>
      <c r="D7" s="50">
        <v>180</v>
      </c>
      <c r="E7" s="50">
        <v>24</v>
      </c>
      <c r="F7" s="50">
        <v>192</v>
      </c>
      <c r="G7" s="50">
        <v>366</v>
      </c>
      <c r="H7" s="278">
        <v>36</v>
      </c>
      <c r="I7" s="288"/>
      <c r="J7" s="289"/>
      <c r="K7" s="95">
        <v>4428</v>
      </c>
    </row>
    <row r="8" spans="1:12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2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</sheetData>
  <sheetProtection selectLockedCells="1"/>
  <mergeCells count="14">
    <mergeCell ref="H4:J4"/>
    <mergeCell ref="H5:J5"/>
    <mergeCell ref="H6:J6"/>
    <mergeCell ref="H7:J7"/>
    <mergeCell ref="F2:F3"/>
    <mergeCell ref="A1:K1"/>
    <mergeCell ref="G2:G3"/>
    <mergeCell ref="K2:K3"/>
    <mergeCell ref="A2:A3"/>
    <mergeCell ref="B2:B3"/>
    <mergeCell ref="C2:C3"/>
    <mergeCell ref="D2:D3"/>
    <mergeCell ref="E2:E3"/>
    <mergeCell ref="H2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УП</vt:lpstr>
      <vt:lpstr>Титульный лист</vt:lpstr>
      <vt:lpstr>Календарный график УП</vt:lpstr>
      <vt:lpstr> Сводные данные по БВ</vt:lpstr>
      <vt:lpstr>'План УП'!Область_печати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Учебная часть</cp:lastModifiedBy>
  <cp:lastPrinted>2024-07-29T10:35:17Z</cp:lastPrinted>
  <dcterms:created xsi:type="dcterms:W3CDTF">2013-02-28T10:59:40Z</dcterms:created>
  <dcterms:modified xsi:type="dcterms:W3CDTF">2025-09-08T13:42:03Z</dcterms:modified>
</cp:coreProperties>
</file>